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568 Reko objektu PdF MU Brno\4 - PD\7a - DPS archiv\ROZPOCET\2021-01-25 Uprava dle pripominek investora\VYKAZ VYMER\XLS\"/>
    </mc:Choice>
  </mc:AlternateContent>
  <bookViews>
    <workbookView xWindow="0" yWindow="0" windowWidth="23745" windowHeight="13725" tabRatio="919"/>
  </bookViews>
  <sheets>
    <sheet name="01-D.1.4.7. ELEKTROTECHNIKA" sheetId="1" r:id="rId1"/>
  </sheets>
  <definedNames>
    <definedName name="_xlnm.Print_Area" localSheetId="0">'01-D.1.4.7. ELEKTROTECHNIKA'!$A$1:$I$126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2" i="1" l="1"/>
  <c r="H62" i="1" s="1"/>
  <c r="F66" i="1" l="1"/>
  <c r="H66" i="1" s="1"/>
  <c r="H65" i="1"/>
  <c r="F58" i="1"/>
  <c r="H58" i="1" s="1"/>
  <c r="H57" i="1" l="1"/>
  <c r="F115" i="1"/>
  <c r="H115" i="1" s="1"/>
  <c r="H114" i="1"/>
  <c r="F110" i="1"/>
  <c r="H110" i="1" s="1"/>
  <c r="H107" i="1"/>
  <c r="F107" i="1"/>
  <c r="F105" i="1"/>
  <c r="H105" i="1" s="1"/>
  <c r="F103" i="1"/>
  <c r="H103" i="1" s="1"/>
  <c r="F100" i="1"/>
  <c r="H100" i="1" s="1"/>
  <c r="F97" i="1"/>
  <c r="H97" i="1" s="1"/>
  <c r="F95" i="1"/>
  <c r="H95" i="1" s="1"/>
  <c r="F93" i="1"/>
  <c r="H93" i="1" s="1"/>
  <c r="F91" i="1"/>
  <c r="H91" i="1" s="1"/>
  <c r="F89" i="1"/>
  <c r="H89" i="1" s="1"/>
  <c r="F87" i="1"/>
  <c r="H87" i="1" s="1"/>
  <c r="F85" i="1"/>
  <c r="H85" i="1" s="1"/>
  <c r="F81" i="1"/>
  <c r="H81" i="1" s="1"/>
  <c r="H80" i="1"/>
  <c r="H79" i="1"/>
  <c r="F76" i="1"/>
  <c r="H76" i="1" s="1"/>
  <c r="F74" i="1"/>
  <c r="H74" i="1" s="1"/>
  <c r="F70" i="1"/>
  <c r="H70" i="1" s="1"/>
  <c r="F54" i="1"/>
  <c r="H54" i="1" s="1"/>
  <c r="H53" i="1"/>
  <c r="F51" i="1"/>
  <c r="H51" i="1" s="1"/>
  <c r="F49" i="1"/>
  <c r="H49" i="1" s="1"/>
  <c r="F47" i="1"/>
  <c r="H47" i="1" s="1"/>
  <c r="F43" i="1"/>
  <c r="H43" i="1" s="1"/>
  <c r="H42" i="1"/>
  <c r="F38" i="1"/>
  <c r="H38" i="1" s="1"/>
  <c r="F34" i="1"/>
  <c r="H34" i="1" s="1"/>
  <c r="F31" i="1"/>
  <c r="H31" i="1" s="1"/>
  <c r="F27" i="1"/>
  <c r="H27" i="1" s="1"/>
  <c r="F23" i="1"/>
  <c r="H23" i="1" s="1"/>
  <c r="F19" i="1"/>
  <c r="H19" i="1" s="1"/>
  <c r="H18" i="1"/>
  <c r="F14" i="1"/>
  <c r="H14" i="1" s="1"/>
  <c r="F10" i="1"/>
  <c r="H10" i="1" s="1"/>
  <c r="H69" i="1" l="1"/>
  <c r="H46" i="1"/>
  <c r="H22" i="1"/>
  <c r="H84" i="1"/>
  <c r="H9" i="1"/>
  <c r="H8" i="1" l="1"/>
  <c r="H118" i="1" s="1"/>
  <c r="H120" i="1" s="1"/>
</calcChain>
</file>

<file path=xl/sharedStrings.xml><?xml version="1.0" encoding="utf-8"?>
<sst xmlns="http://schemas.openxmlformats.org/spreadsheetml/2006/main" count="260" uniqueCount="143">
  <si>
    <t>Stavba:   MU - stavební úpravy v objektu PdF, Poříčí 31 - projektant</t>
  </si>
  <si>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</si>
  <si>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</si>
  <si>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</si>
  <si>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</si>
  <si>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</si>
  <si>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</si>
  <si>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</si>
  <si>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</si>
  <si>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</si>
  <si>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</si>
  <si>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</si>
  <si>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</si>
  <si>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</si>
  <si>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</si>
  <si>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</si>
  <si>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</si>
  <si>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</si>
  <si>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</si>
  <si>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Elektromontážní práce - Svítidla</t>
  </si>
  <si>
    <t>741999101 SPC</t>
  </si>
  <si>
    <t>kus</t>
  </si>
  <si>
    <t xml:space="preserve">CS ÚRS/TEO 2020 01 </t>
  </si>
  <si>
    <t>" Včetně montáže a zapojení "</t>
  </si>
  <si>
    <t>741999102 SPC</t>
  </si>
  <si>
    <t>%</t>
  </si>
  <si>
    <t xml:space="preserve">CS ÚRS/ 2020 01 </t>
  </si>
  <si>
    <t>HZS</t>
  </si>
  <si>
    <t>HZS2221</t>
  </si>
  <si>
    <t>Hodinová zúčtovací sazba elektrikář</t>
  </si>
  <si>
    <t>hod</t>
  </si>
  <si>
    <t xml:space="preserve">" Stavební práce a dodávky spojené s provedením funkčního celku 741. " </t>
  </si>
  <si>
    <t xml:space="preserve">" Zednická výpomoc,doplňkové práce,kompletace,zřízení prostupů,zapravení prostupů, apod. " </t>
  </si>
  <si>
    <t>Elektromontážní práce - Přístroje</t>
  </si>
  <si>
    <t>741999201 SPC</t>
  </si>
  <si>
    <t>D+M Vypínač řaz. 1 - Specfikace dle PD</t>
  </si>
  <si>
    <t>" Jednopólový vypínač. "</t>
  </si>
  <si>
    <t>" Včetně instalace, napojení, rámečku, krytu. "</t>
  </si>
  <si>
    <t>741999202 SPC</t>
  </si>
  <si>
    <t>741999203 SPC</t>
  </si>
  <si>
    <t>D+M Tlačítko - Specifikace dle PD</t>
  </si>
  <si>
    <t>" Včetně uchycení a zapojení. "</t>
  </si>
  <si>
    <t>741999204 SPC</t>
  </si>
  <si>
    <r>
      <t>D+M Zásuvka 230 V/</t>
    </r>
    <r>
      <rPr>
        <sz val="8"/>
        <rFont val="Arial CE"/>
        <family val="2"/>
        <charset val="238"/>
      </rPr>
      <t xml:space="preserve">16 A </t>
    </r>
    <r>
      <rPr>
        <sz val="8"/>
        <rFont val="Arial CE"/>
        <family val="2"/>
        <charset val="238"/>
      </rPr>
      <t>- Specifikace dle PD</t>
    </r>
  </si>
  <si>
    <t>" Zásuvka "</t>
  </si>
  <si>
    <t>" Včetně instalace, napojení, rámečku. "</t>
  </si>
  <si>
    <t>741999205 SPC</t>
  </si>
  <si>
    <t>sada</t>
  </si>
  <si>
    <t>Elektromontážní práce - Kabely a vodiče</t>
  </si>
  <si>
    <t>741999301 SPC</t>
  </si>
  <si>
    <t>D+M Kabel CHKE-R J 3×1,5 - Specifikace dle PD</t>
  </si>
  <si>
    <t>m</t>
  </si>
  <si>
    <t>" Včetně uložení, zapojení a ukončení. "</t>
  </si>
  <si>
    <t>741999302 SPC</t>
  </si>
  <si>
    <t>D+M Kabel CHKE-R J 3×2,5 - Specifikace dle PD</t>
  </si>
  <si>
    <t>741999303 SPC</t>
  </si>
  <si>
    <t>Elektromontážní práce - Rozvaděče</t>
  </si>
  <si>
    <t>741999401 SPC</t>
  </si>
  <si>
    <t>Elektromontážní práce - Ostatní</t>
  </si>
  <si>
    <t>741</t>
  </si>
  <si>
    <t>741999501 SPC</t>
  </si>
  <si>
    <t>Demontáž svítidel, koncových prvků, kabeláže + úprava stávající elektroinstalace včetně zapravení prostupů a drážek - Specifikace dle PD</t>
  </si>
  <si>
    <t>" Odstranění svítidel, elektro skříní, koncových prvků (zásuvek, vypínačů, …), kabeláže, lišt, úprava stávající elektroinstalace, ukončení kabelů apod. "</t>
  </si>
  <si>
    <t>" V ceně zapravení prostupů, zdiva, povrchových úprav a podlah do původního stavu. "</t>
  </si>
  <si>
    <t>741999502 SPC</t>
  </si>
  <si>
    <t>D+M Pomocný materiál - Specifikace dle PD</t>
  </si>
  <si>
    <t>" Spojovací a připevňovací materiál, hmoždinky, vruty, sádra. "</t>
  </si>
  <si>
    <t>741999503 SPC</t>
  </si>
  <si>
    <t>D+M Úložný materiál - Specifikace dle PD</t>
  </si>
  <si>
    <t>" Včetně montáže a uložení. "</t>
  </si>
  <si>
    <t>741999504 SPC</t>
  </si>
  <si>
    <t>D+M Proměření + výchozí revizní zpráva elektroinstalace - Specifikace dle PD.</t>
  </si>
  <si>
    <t>Elektromontážní práce - Elektronické komunikace</t>
  </si>
  <si>
    <t>742999101 SPC</t>
  </si>
  <si>
    <t>742999102 SPC</t>
  </si>
  <si>
    <t>742999103 SPC</t>
  </si>
  <si>
    <t>742999104 SPC</t>
  </si>
  <si>
    <t>742999105 SPC</t>
  </si>
  <si>
    <t xml:space="preserve">D+M Čtečka karet - Specifikace dle PD </t>
  </si>
  <si>
    <t>" Včetně montáže, zapojení. "</t>
  </si>
  <si>
    <t>742999106 SPC</t>
  </si>
  <si>
    <t xml:space="preserve">D+M Elektrozámek - Specifikace dle PD </t>
  </si>
  <si>
    <t>" Elektrozámek "</t>
  </si>
  <si>
    <t>742999107 SPC</t>
  </si>
  <si>
    <t>D+M Podružný materiál - Specifikace dle PD</t>
  </si>
  <si>
    <t>742999108 SPC</t>
  </si>
  <si>
    <t>" Trubky, vkládací lišty, a další prvky výše nespecifikované. "</t>
  </si>
  <si>
    <t>" Včetně spojovacího materiálu, příslušenství "</t>
  </si>
  <si>
    <t>742999109 SPC</t>
  </si>
  <si>
    <t>Demontáž stávajících koncových prvků a kabeláže  včetně zapravení prostupů a drážek - Specifikace dle PD</t>
  </si>
  <si>
    <t xml:space="preserve">" Stavební práce a dodávky spojené s provedením funkčního celku 742. " </t>
  </si>
  <si>
    <t xml:space="preserve">" Zednická výpomoc,doplňkové práce,kompletace apod. " </t>
  </si>
  <si>
    <t>Celkem</t>
  </si>
  <si>
    <t>CELKEM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</si>
  <si>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</si>
  <si>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</si>
  <si>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</si>
  <si>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</si>
  <si>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</si>
  <si>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" 1. PP "</t>
  </si>
  <si>
    <t>D+M Kabel CHKE-R J 5×2,5 - Specifikace dle PD</t>
  </si>
  <si>
    <t>" V ceně ochranné trubky, lišty. "</t>
  </si>
  <si>
    <t>D+M Vypínač řaz. 6 - Specfikace dle PD</t>
  </si>
  <si>
    <t>" Střídavý přepínač. "</t>
  </si>
  <si>
    <t>Objekt:   01 - Rekonstrukce sportovišť</t>
  </si>
  <si>
    <t>D+M LED svítidlo - Specifikace dle PD - C</t>
  </si>
  <si>
    <t>" Svítidlo LED 1315×250 mm se zvýšeným stupněm IK (mechanické odolnosti) "</t>
  </si>
  <si>
    <r>
      <t xml:space="preserve">D+M LED svítidlo </t>
    </r>
    <r>
      <rPr>
        <sz val="8"/>
        <rFont val="Arial CE"/>
        <family val="2"/>
        <charset val="238"/>
      </rPr>
      <t>- Specifikace dle PD - D</t>
    </r>
  </si>
  <si>
    <t>" Svítidlo LED "</t>
  </si>
  <si>
    <t>Přesun hmot procentní pro silnoproud v objektech v do 6 m</t>
  </si>
  <si>
    <t>D+M Dvojzásuvka 230 V/16 A - Specifikace dle PD</t>
  </si>
  <si>
    <t>" Dvojzásuvka "</t>
  </si>
  <si>
    <t>D+M Reproduktor - Specifikace dle PD</t>
  </si>
  <si>
    <t>" Včetně držáku, montáže, zapojení  a vyzkoušení. "</t>
  </si>
  <si>
    <t>D+M Rozhlasová ústředna - Specifikace dle PD</t>
  </si>
  <si>
    <t>" Včetně montáže, zapojení, zprovoznění, odzkoušení, vystrojení. "</t>
  </si>
  <si>
    <t>D+M Mixážní konzola s přehrávačem - Specifikace dle PD</t>
  </si>
  <si>
    <t>D+M Bezdrátový mikrofon diverzní, ruční - Specifikace dle PD</t>
  </si>
  <si>
    <t>" Včetně montáže, zapojení, odzkoušení. "</t>
  </si>
  <si>
    <t>D+M Nastavení ústředny a příslušenství vč. naprogramování - Specifikace dle PD</t>
  </si>
  <si>
    <t>" V ceně veškeré práce související s odzkoušením. "</t>
  </si>
  <si>
    <t xml:space="preserve">D+M Datový rozvaděč RACK / vnitřní rám - Specifikace dle PD </t>
  </si>
  <si>
    <t>" Včetně montáže, zapojení, nastavení, zprovoznění, odzkoušení."</t>
  </si>
  <si>
    <t>" Čtečka karet "</t>
  </si>
  <si>
    <t>D+M Reproduktorový kabel 2×2,5 mm2 - Specifikace dle PD</t>
  </si>
  <si>
    <t>" Včetně montáže, zapojení.  "</t>
  </si>
  <si>
    <t>742999110 SPC</t>
  </si>
  <si>
    <t>742999111 SPC</t>
  </si>
  <si>
    <t>742999112 SPC</t>
  </si>
  <si>
    <t>" Odstranění koncových prvků (datových zásuvek, reproduktorů, rozvaděče, …) kabeláže, její ukončení, apod. "</t>
  </si>
  <si>
    <t>Přesun hmot procentní pro slaboproud v objektech v do 6 m</t>
  </si>
  <si>
    <t>Část:    01 - D.1.4.7. ELEKTROTECHNIKA</t>
  </si>
  <si>
    <t>" Včetně naložení, svislého a vodorovného přesunu suti, odvoz stavební suti.
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odpadu. "</t>
  </si>
  <si>
    <t>D+M Doplnění stávajícího rozvaděče tělocvičny - Specifikace dle PD</t>
  </si>
  <si>
    <t>" Doplnění stávajícího rozvaděče R01a v 1. PP "</t>
  </si>
  <si>
    <t>" Doplnění o:
 - 3× B10A jistič - pro osvětlení;
 - 3× B3/16A jistič pro VZT;
 - 6× B16A chránič s jističem. "</t>
  </si>
  <si>
    <t xml:space="preserve">" V ceně veškerá nutná kabeláž, případná výměna nevhodných prvků, rozšíření a veškeré práce a materiál související s doplněním a zprovozněním stávajícího rozvaděče. " </t>
  </si>
  <si>
    <t>01 - D.1.4.7. ELEKTROTECHNIKA</t>
  </si>
  <si>
    <t>D+M Úprava stávajícího rozvaděče / rozdavěčů - Specifikace dle PD</t>
  </si>
  <si>
    <t>" Úprava stávajícího rozvaděče, rozvaděčů "</t>
  </si>
  <si>
    <t>" V ceně veškerá nutná kabeláž, případné přeskládání prvků, jejich výměna, doplnění, a další veškeré práce souvvisející s úpravou rozvaděčů. "</t>
  </si>
  <si>
    <t>741999402 SPC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</si>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</sst>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;\-#,##0"/>
    <numFmt numFmtId="165" formatCode="#,##0.000;\-#,##0.000"/>
    <numFmt numFmtId="166" formatCode="#,##0.00;\-#,##0.00"/>
    <numFmt numFmtId="167" formatCode="#,##0.00_ ;\-#,##0.00\ "/>
  </numFmts>
  <fonts count="43">
    <font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10"/>
      <name val="MS Sans Serif"/>
      <family val="2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b/>
      <sz val="12"/>
      <color rgb="FFFF0000"/>
      <name val="MS Sans Serif"/>
      <family val="2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MS Sans Serif"/>
      <family val="2"/>
    </font>
    <font>
      <b/>
      <sz val="8"/>
      <color rgb="FFFF0000"/>
      <name val="MS Sans Serif"/>
      <family val="2"/>
    </font>
    <font>
      <sz val="8"/>
      <color rgb="FF0000FF"/>
      <name val="Arial"/>
      <family val="2"/>
      <charset val="238"/>
    </font>
    <font>
      <u/>
      <sz val="8"/>
      <color theme="10"/>
      <name val="MS Sans Serif"/>
      <family val="2"/>
      <charset val="238"/>
    </font>
    <font>
      <sz val="8"/>
      <color indexed="12"/>
      <name val="Arial CE"/>
      <family val="2"/>
      <charset val="238"/>
    </font>
    <font>
      <sz val="8"/>
      <color indexed="12"/>
      <name val="MS Sans Serif"/>
      <family val="2"/>
      <charset val="238"/>
    </font>
    <font>
      <sz val="8"/>
      <color theme="1"/>
      <name val="Arial CE"/>
      <family val="2"/>
      <charset val="238"/>
    </font>
    <font>
      <b/>
      <sz val="8"/>
      <color indexed="10"/>
      <name val="MS Sans Serif"/>
      <family val="2"/>
    </font>
    <font>
      <u/>
      <sz val="8"/>
      <color theme="10"/>
      <name val="MS Sans Serif"/>
      <family val="2"/>
    </font>
    <font>
      <sz val="8"/>
      <color indexed="8"/>
      <name val="Arial CE"/>
      <family val="2"/>
      <charset val="238"/>
    </font>
    <font>
      <sz val="8"/>
      <color indexed="8"/>
      <name val="Arial"/>
      <family val="2"/>
      <charset val="238"/>
    </font>
    <font>
      <b/>
      <sz val="8"/>
      <name val="MS Sans Serif"/>
      <family val="2"/>
      <charset val="238"/>
    </font>
    <font>
      <sz val="8"/>
      <color indexed="12"/>
      <name val="Arial"/>
      <family val="2"/>
      <charset val="238"/>
    </font>
    <font>
      <sz val="8"/>
      <name val="MS Sans Serif"/>
      <family val="2"/>
    </font>
    <font>
      <b/>
      <sz val="10"/>
      <name val="MS Sans Serif"/>
      <family val="2"/>
    </font>
    <font>
      <sz val="8"/>
      <color indexed="10"/>
      <name val="Arial CE"/>
      <family val="2"/>
      <charset val="238"/>
    </font>
    <font>
      <sz val="8"/>
      <color rgb="FFFF0000"/>
      <name val="MS Sans Serif"/>
      <family val="2"/>
    </font>
    <font>
      <sz val="11"/>
      <color rgb="FFFF0000"/>
      <name val="Calibri"/>
      <family val="2"/>
      <scheme val="minor"/>
    </font>
    <font>
      <b/>
      <sz val="10"/>
      <color rgb="FFFF0000"/>
      <name val="Trebuchet MS"/>
      <family val="2"/>
      <charset val="238"/>
    </font>
    <font>
      <sz val="8"/>
      <color indexed="18"/>
      <name val="Arial CE"/>
      <family val="2"/>
      <charset val="238"/>
    </font>
    <font>
      <b/>
      <sz val="12"/>
      <color rgb="FFFF0000"/>
      <name val="MS Sans Serif"/>
      <family val="2"/>
      <charset val="238"/>
    </font>
    <font>
      <b/>
      <sz val="8"/>
      <color rgb="FFFF0000"/>
      <name val="Arial CE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10"/>
      <name val="Arial"/>
      <family val="2"/>
      <charset val="238"/>
    </font>
    <font>
      <sz val="8"/>
      <color indexed="10"/>
      <name val="Arial"/>
      <family val="2"/>
      <charset val="238"/>
    </font>
    <font>
      <b/>
      <u/>
      <sz val="8"/>
      <color indexed="10"/>
      <name val="Arial CE"/>
      <family val="2"/>
      <charset val="238"/>
    </font>
    <font>
      <sz val="10"/>
      <name val="Arial"/>
      <family val="2"/>
      <charset val="238"/>
    </font>
    <font>
      <b/>
      <sz val="10"/>
      <color rgb="FFFF0000"/>
      <name val="MS Sans Serif"/>
      <charset val="238"/>
    </font>
    <font>
      <b/>
      <sz val="8"/>
      <color indexed="12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0" fontId="4" fillId="0" borderId="0" applyAlignment="0">
      <alignment vertical="top" wrapText="1"/>
      <protection locked="0"/>
    </xf>
    <xf numFmtId="0" fontId="9" fillId="0" borderId="0"/>
    <xf numFmtId="0" fontId="15" fillId="0" borderId="0" applyNumberFormat="0" applyFill="0" applyBorder="0" applyAlignment="0" applyProtection="0">
      <alignment vertical="top" wrapText="1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 applyAlignment="0">
      <alignment vertical="top" wrapText="1"/>
      <protection locked="0"/>
    </xf>
    <xf numFmtId="0" fontId="25" fillId="0" borderId="0" applyAlignment="0">
      <alignment vertical="top" wrapText="1"/>
      <protection locked="0"/>
    </xf>
    <xf numFmtId="0" fontId="40" fillId="0" borderId="0"/>
    <xf numFmtId="0" fontId="25" fillId="0" borderId="0" applyAlignment="0">
      <alignment vertical="top" wrapText="1"/>
      <protection locked="0"/>
    </xf>
  </cellStyleXfs>
  <cellXfs count="177">
    <xf numFmtId="0" fontId="0" fillId="0" borderId="0" xfId="0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Fill="1" applyAlignment="1" applyProtection="1"/>
    <xf numFmtId="0" fontId="0" fillId="0" borderId="0" xfId="0" applyAlignment="1" applyProtection="1"/>
    <xf numFmtId="0" fontId="5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0" fontId="6" fillId="2" borderId="0" xfId="1" applyFont="1" applyFill="1" applyAlignment="1" applyProtection="1">
      <alignment horizontal="left"/>
    </xf>
    <xf numFmtId="0" fontId="2" fillId="2" borderId="0" xfId="1" applyFont="1" applyFill="1" applyAlignment="1" applyProtection="1">
      <alignment horizontal="left"/>
    </xf>
    <xf numFmtId="0" fontId="4" fillId="2" borderId="0" xfId="1" applyFill="1" applyAlignment="1">
      <alignment horizontal="left" vertical="top"/>
      <protection locked="0"/>
    </xf>
    <xf numFmtId="0" fontId="4" fillId="0" borderId="0" xfId="1" applyFill="1" applyAlignment="1">
      <alignment horizontal="left" vertical="top"/>
      <protection locked="0"/>
    </xf>
    <xf numFmtId="0" fontId="4" fillId="0" borderId="0" xfId="1" applyAlignment="1">
      <alignment horizontal="left" vertical="top"/>
      <protection locked="0"/>
    </xf>
    <xf numFmtId="0" fontId="7" fillId="2" borderId="1" xfId="1" applyFont="1" applyFill="1" applyBorder="1" applyAlignment="1" applyProtection="1">
      <alignment horizontal="center" vertical="center" wrapText="1"/>
    </xf>
    <xf numFmtId="0" fontId="8" fillId="0" borderId="0" xfId="1" applyFont="1" applyFill="1" applyAlignment="1">
      <alignment horizontal="left" vertical="center"/>
      <protection locked="0"/>
    </xf>
    <xf numFmtId="164" fontId="5" fillId="2" borderId="0" xfId="1" applyNumberFormat="1" applyFont="1" applyFill="1" applyAlignment="1">
      <alignment horizontal="right"/>
      <protection locked="0"/>
    </xf>
    <xf numFmtId="0" fontId="5" fillId="2" borderId="0" xfId="1" applyFont="1" applyFill="1" applyAlignment="1">
      <alignment horizontal="left" wrapText="1"/>
      <protection locked="0"/>
    </xf>
    <xf numFmtId="0" fontId="5" fillId="2" borderId="0" xfId="0" applyFont="1" applyFill="1" applyAlignment="1" applyProtection="1">
      <alignment horizontal="left" wrapText="1"/>
      <protection locked="0"/>
    </xf>
    <xf numFmtId="165" fontId="5" fillId="2" borderId="0" xfId="0" applyNumberFormat="1" applyFont="1" applyFill="1" applyAlignment="1" applyProtection="1">
      <alignment horizontal="right"/>
      <protection locked="0"/>
    </xf>
    <xf numFmtId="166" fontId="5" fillId="2" borderId="0" xfId="0" applyNumberFormat="1" applyFont="1" applyFill="1" applyAlignment="1" applyProtection="1">
      <alignment horizontal="right"/>
      <protection locked="0"/>
    </xf>
    <xf numFmtId="164" fontId="5" fillId="2" borderId="2" xfId="1" applyNumberFormat="1" applyFont="1" applyFill="1" applyBorder="1" applyAlignment="1" applyProtection="1">
      <alignment horizontal="right"/>
      <protection locked="0"/>
    </xf>
    <xf numFmtId="0" fontId="5" fillId="2" borderId="2" xfId="1" applyFont="1" applyFill="1" applyBorder="1" applyAlignment="1" applyProtection="1">
      <alignment horizontal="left" wrapText="1"/>
      <protection locked="0"/>
    </xf>
    <xf numFmtId="0" fontId="5" fillId="0" borderId="3" xfId="0" applyFont="1" applyBorder="1" applyAlignment="1" applyProtection="1">
      <alignment horizontal="left" wrapText="1"/>
      <protection locked="0"/>
    </xf>
    <xf numFmtId="0" fontId="5" fillId="2" borderId="3" xfId="0" applyFont="1" applyFill="1" applyBorder="1" applyAlignment="1" applyProtection="1">
      <alignment horizontal="left" wrapText="1"/>
      <protection locked="0"/>
    </xf>
    <xf numFmtId="2" fontId="5" fillId="0" borderId="3" xfId="0" applyNumberFormat="1" applyFont="1" applyBorder="1" applyAlignment="1" applyProtection="1">
      <alignment horizontal="right"/>
      <protection locked="0"/>
    </xf>
    <xf numFmtId="166" fontId="5" fillId="0" borderId="3" xfId="0" applyNumberFormat="1" applyFont="1" applyFill="1" applyBorder="1" applyAlignment="1" applyProtection="1">
      <alignment horizontal="right"/>
      <protection locked="0"/>
    </xf>
    <xf numFmtId="166" fontId="5" fillId="0" borderId="3" xfId="0" applyNumberFormat="1" applyFont="1" applyBorder="1" applyAlignment="1" applyProtection="1">
      <alignment horizontal="right"/>
      <protection locked="0"/>
    </xf>
    <xf numFmtId="0" fontId="4" fillId="2" borderId="2" xfId="1" applyFill="1" applyBorder="1" applyAlignment="1" applyProtection="1">
      <alignment horizontal="left" vertical="top"/>
      <protection locked="0"/>
    </xf>
    <xf numFmtId="0" fontId="10" fillId="0" borderId="3" xfId="2" applyFont="1" applyFill="1" applyBorder="1" applyAlignment="1">
      <alignment horizontal="right"/>
    </xf>
    <xf numFmtId="0" fontId="6" fillId="0" borderId="3" xfId="0" applyFont="1" applyFill="1" applyBorder="1" applyAlignment="1" applyProtection="1">
      <alignment horizontal="left" wrapText="1"/>
      <protection locked="0"/>
    </xf>
    <xf numFmtId="0" fontId="11" fillId="0" borderId="3" xfId="0" applyFont="1" applyFill="1" applyBorder="1" applyAlignment="1" applyProtection="1"/>
    <xf numFmtId="2" fontId="11" fillId="0" borderId="3" xfId="0" applyNumberFormat="1" applyFont="1" applyFill="1" applyBorder="1" applyAlignment="1" applyProtection="1"/>
    <xf numFmtId="166" fontId="6" fillId="0" borderId="3" xfId="0" applyNumberFormat="1" applyFont="1" applyFill="1" applyBorder="1" applyAlignment="1" applyProtection="1">
      <alignment horizontal="right"/>
      <protection locked="0"/>
    </xf>
    <xf numFmtId="166" fontId="6" fillId="0" borderId="3" xfId="0" applyNumberFormat="1" applyFont="1" applyFill="1" applyBorder="1" applyAlignment="1" applyProtection="1">
      <alignment horizontal="center"/>
      <protection locked="0"/>
    </xf>
    <xf numFmtId="0" fontId="12" fillId="0" borderId="0" xfId="0" applyFont="1" applyFill="1" applyAlignment="1" applyProtection="1">
      <alignment horizontal="left" vertical="top"/>
      <protection locked="0"/>
    </xf>
    <xf numFmtId="0" fontId="13" fillId="0" borderId="0" xfId="0" applyFont="1" applyFill="1" applyAlignment="1" applyProtection="1">
      <alignment horizontal="left" vertical="top"/>
      <protection locked="0"/>
    </xf>
    <xf numFmtId="0" fontId="14" fillId="0" borderId="3" xfId="0" applyFont="1" applyFill="1" applyBorder="1" applyAlignment="1" applyProtection="1">
      <alignment vertical="center"/>
    </xf>
    <xf numFmtId="0" fontId="15" fillId="0" borderId="0" xfId="3" applyFill="1" applyAlignment="1">
      <alignment horizontal="left" vertical="top"/>
      <protection locked="0"/>
    </xf>
    <xf numFmtId="2" fontId="16" fillId="0" borderId="3" xfId="0" applyNumberFormat="1" applyFont="1" applyFill="1" applyBorder="1" applyAlignment="1" applyProtection="1">
      <alignment horizontal="right"/>
      <protection locked="0"/>
    </xf>
    <xf numFmtId="164" fontId="6" fillId="0" borderId="3" xfId="0" applyNumberFormat="1" applyFont="1" applyFill="1" applyBorder="1" applyAlignment="1" applyProtection="1">
      <alignment horizontal="right"/>
      <protection locked="0"/>
    </xf>
    <xf numFmtId="2" fontId="6" fillId="0" borderId="3" xfId="0" applyNumberFormat="1" applyFont="1" applyFill="1" applyBorder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4" fillId="0" borderId="0" xfId="0" applyFont="1" applyFill="1" applyAlignment="1" applyProtection="1">
      <alignment horizontal="left" vertical="top"/>
      <protection locked="0"/>
    </xf>
    <xf numFmtId="0" fontId="4" fillId="2" borderId="0" xfId="0" applyFont="1" applyFill="1" applyAlignment="1" applyProtection="1">
      <alignment horizontal="left" vertical="top"/>
      <protection locked="0"/>
    </xf>
    <xf numFmtId="0" fontId="16" fillId="0" borderId="3" xfId="0" applyFont="1" applyFill="1" applyBorder="1" applyAlignment="1" applyProtection="1">
      <alignment horizontal="left" wrapText="1"/>
      <protection locked="0"/>
    </xf>
    <xf numFmtId="164" fontId="5" fillId="0" borderId="3" xfId="0" applyNumberFormat="1" applyFont="1" applyFill="1" applyBorder="1" applyAlignment="1" applyProtection="1">
      <alignment horizontal="right"/>
      <protection locked="0"/>
    </xf>
    <xf numFmtId="0" fontId="5" fillId="0" borderId="3" xfId="0" applyFont="1" applyFill="1" applyBorder="1" applyAlignment="1" applyProtection="1">
      <alignment horizontal="left" wrapText="1"/>
      <protection locked="0"/>
    </xf>
    <xf numFmtId="2" fontId="5" fillId="0" borderId="3" xfId="0" applyNumberFormat="1" applyFont="1" applyFill="1" applyBorder="1" applyAlignment="1" applyProtection="1">
      <alignment horizontal="right"/>
      <protection locked="0"/>
    </xf>
    <xf numFmtId="0" fontId="0" fillId="0" borderId="3" xfId="0" applyFill="1" applyBorder="1" applyAlignment="1" applyProtection="1">
      <alignment horizontal="left" vertical="top"/>
      <protection locked="0"/>
    </xf>
    <xf numFmtId="0" fontId="17" fillId="0" borderId="0" xfId="0" applyFont="1" applyFill="1" applyAlignment="1" applyProtection="1">
      <alignment horizontal="left" vertical="top"/>
      <protection locked="0"/>
    </xf>
    <xf numFmtId="0" fontId="17" fillId="0" borderId="0" xfId="0" applyFont="1" applyAlignment="1" applyProtection="1">
      <alignment horizontal="left" vertical="top"/>
      <protection locked="0"/>
    </xf>
    <xf numFmtId="0" fontId="18" fillId="0" borderId="3" xfId="0" applyFont="1" applyFill="1" applyBorder="1" applyAlignment="1" applyProtection="1">
      <alignment horizontal="left" wrapText="1"/>
      <protection locked="0"/>
    </xf>
    <xf numFmtId="0" fontId="12" fillId="0" borderId="0" xfId="0" applyFont="1" applyFill="1" applyAlignment="1" applyProtection="1">
      <alignment horizontal="right" vertical="top"/>
      <protection locked="0"/>
    </xf>
    <xf numFmtId="0" fontId="19" fillId="0" borderId="0" xfId="0" applyFont="1" applyFill="1" applyAlignment="1" applyProtection="1">
      <alignment horizontal="right" vertical="top"/>
      <protection locked="0"/>
    </xf>
    <xf numFmtId="0" fontId="12" fillId="0" borderId="0" xfId="0" applyFont="1" applyFill="1" applyAlignment="1" applyProtection="1">
      <alignment horizontal="right" vertical="center"/>
      <protection locked="0"/>
    </xf>
    <xf numFmtId="0" fontId="20" fillId="0" borderId="0" xfId="4" applyFill="1" applyAlignment="1">
      <alignment horizontal="left" vertical="top"/>
      <protection locked="0"/>
    </xf>
    <xf numFmtId="0" fontId="20" fillId="0" borderId="0" xfId="4" applyFill="1" applyAlignment="1">
      <alignment horizontal="left" vertical="center"/>
      <protection locked="0"/>
    </xf>
    <xf numFmtId="0" fontId="13" fillId="0" borderId="0" xfId="0" applyFont="1" applyFill="1" applyAlignment="1" applyProtection="1">
      <alignment horizontal="right" vertical="top"/>
      <protection locked="0"/>
    </xf>
    <xf numFmtId="0" fontId="21" fillId="0" borderId="3" xfId="0" applyFont="1" applyFill="1" applyBorder="1" applyAlignment="1" applyProtection="1">
      <alignment horizontal="left" wrapText="1"/>
      <protection locked="0"/>
    </xf>
    <xf numFmtId="0" fontId="22" fillId="0" borderId="3" xfId="0" applyFont="1" applyFill="1" applyBorder="1" applyAlignment="1" applyProtection="1"/>
    <xf numFmtId="2" fontId="22" fillId="0" borderId="3" xfId="0" applyNumberFormat="1" applyFont="1" applyFill="1" applyBorder="1" applyAlignment="1" applyProtection="1"/>
    <xf numFmtId="0" fontId="20" fillId="0" borderId="0" xfId="4" applyFill="1" applyAlignment="1">
      <alignment horizontal="right" vertical="top"/>
      <protection locked="0"/>
    </xf>
    <xf numFmtId="0" fontId="23" fillId="0" borderId="0" xfId="0" applyFont="1" applyFill="1" applyAlignment="1" applyProtection="1">
      <alignment horizontal="right" vertical="center"/>
      <protection locked="0"/>
    </xf>
    <xf numFmtId="2" fontId="6" fillId="0" borderId="3" xfId="0" applyNumberFormat="1" applyFont="1" applyFill="1" applyBorder="1" applyAlignment="1" applyProtection="1">
      <alignment horizontal="center"/>
      <protection locked="0"/>
    </xf>
    <xf numFmtId="0" fontId="10" fillId="0" borderId="3" xfId="2" applyFont="1" applyFill="1" applyBorder="1" applyAlignment="1">
      <alignment vertical="center"/>
    </xf>
    <xf numFmtId="0" fontId="14" fillId="0" borderId="3" xfId="0" applyFont="1" applyFill="1" applyBorder="1" applyAlignment="1" applyProtection="1"/>
    <xf numFmtId="0" fontId="10" fillId="0" borderId="3" xfId="2" applyFont="1" applyFill="1" applyBorder="1" applyAlignment="1"/>
    <xf numFmtId="0" fontId="17" fillId="0" borderId="3" xfId="0" applyFont="1" applyFill="1" applyBorder="1" applyAlignment="1" applyProtection="1">
      <alignment horizontal="left" vertical="top"/>
      <protection locked="0"/>
    </xf>
    <xf numFmtId="0" fontId="26" fillId="0" borderId="0" xfId="0" applyFont="1" applyFill="1" applyAlignment="1" applyProtection="1">
      <alignment horizontal="left" vertical="center"/>
      <protection locked="0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166" fontId="6" fillId="0" borderId="2" xfId="0" applyNumberFormat="1" applyFont="1" applyFill="1" applyBorder="1" applyAlignment="1" applyProtection="1">
      <alignment horizontal="right"/>
      <protection locked="0"/>
    </xf>
    <xf numFmtId="166" fontId="6" fillId="0" borderId="2" xfId="0" applyNumberFormat="1" applyFont="1" applyFill="1" applyBorder="1" applyAlignment="1" applyProtection="1">
      <alignment horizontal="center"/>
      <protection locked="0"/>
    </xf>
    <xf numFmtId="0" fontId="15" fillId="0" borderId="0" xfId="3" applyFill="1" applyAlignment="1" applyProtection="1"/>
    <xf numFmtId="0" fontId="0" fillId="0" borderId="0" xfId="0" applyFill="1" applyAlignment="1" applyProtection="1">
      <alignment horizontal="left"/>
    </xf>
    <xf numFmtId="0" fontId="17" fillId="0" borderId="0" xfId="0" applyFont="1" applyFill="1" applyAlignment="1" applyProtection="1">
      <alignment horizontal="right" vertical="top"/>
      <protection locked="0"/>
    </xf>
    <xf numFmtId="0" fontId="28" fillId="0" borderId="0" xfId="0" applyFont="1" applyFill="1" applyAlignment="1" applyProtection="1">
      <alignment horizontal="left" vertical="top"/>
      <protection locked="0"/>
    </xf>
    <xf numFmtId="0" fontId="14" fillId="0" borderId="3" xfId="0" applyFont="1" applyFill="1" applyBorder="1" applyAlignment="1" applyProtection="1">
      <alignment wrapText="1"/>
    </xf>
    <xf numFmtId="49" fontId="6" fillId="0" borderId="2" xfId="0" applyNumberFormat="1" applyFont="1" applyFill="1" applyBorder="1" applyAlignment="1" applyProtection="1">
      <alignment horizontal="left" wrapText="1"/>
      <protection locked="0"/>
    </xf>
    <xf numFmtId="0" fontId="6" fillId="0" borderId="2" xfId="0" applyNumberFormat="1" applyFont="1" applyFill="1" applyBorder="1" applyAlignment="1" applyProtection="1">
      <alignment horizontal="left"/>
    </xf>
    <xf numFmtId="2" fontId="6" fillId="0" borderId="2" xfId="0" applyNumberFormat="1" applyFont="1" applyFill="1" applyBorder="1" applyAlignment="1" applyProtection="1">
      <alignment shrinkToFit="1"/>
    </xf>
    <xf numFmtId="0" fontId="0" fillId="0" borderId="0" xfId="0" applyFill="1" applyAlignment="1" applyProtection="1">
      <alignment vertical="top"/>
      <protection locked="0"/>
    </xf>
    <xf numFmtId="0" fontId="29" fillId="0" borderId="0" xfId="0" applyFont="1" applyFill="1" applyAlignment="1" applyProtection="1">
      <alignment vertical="top"/>
      <protection locked="0"/>
    </xf>
    <xf numFmtId="0" fontId="16" fillId="0" borderId="2" xfId="0" applyFont="1" applyFill="1" applyBorder="1" applyAlignment="1" applyProtection="1">
      <alignment horizontal="left" wrapText="1"/>
      <protection locked="0"/>
    </xf>
    <xf numFmtId="2" fontId="16" fillId="0" borderId="2" xfId="0" applyNumberFormat="1" applyFont="1" applyFill="1" applyBorder="1" applyAlignment="1" applyProtection="1">
      <alignment horizontal="right"/>
      <protection locked="0"/>
    </xf>
    <xf numFmtId="166" fontId="27" fillId="0" borderId="2" xfId="0" applyNumberFormat="1" applyFont="1" applyFill="1" applyBorder="1" applyAlignment="1" applyProtection="1">
      <alignment horizontal="right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0" fontId="30" fillId="0" borderId="0" xfId="0" applyFont="1" applyFill="1" applyAlignment="1" applyProtection="1">
      <alignment horizontal="left" vertical="top"/>
      <protection locked="0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164" fontId="31" fillId="0" borderId="2" xfId="0" applyNumberFormat="1" applyFont="1" applyFill="1" applyBorder="1" applyAlignment="1" applyProtection="1">
      <alignment horizontal="right"/>
      <protection locked="0"/>
    </xf>
    <xf numFmtId="49" fontId="31" fillId="0" borderId="2" xfId="0" applyNumberFormat="1" applyFont="1" applyFill="1" applyBorder="1" applyAlignment="1" applyProtection="1">
      <alignment horizontal="left" wrapText="1"/>
      <protection locked="0"/>
    </xf>
    <xf numFmtId="0" fontId="31" fillId="0" borderId="2" xfId="0" applyFont="1" applyFill="1" applyBorder="1" applyAlignment="1" applyProtection="1">
      <alignment horizontal="left" wrapText="1"/>
      <protection locked="0"/>
    </xf>
    <xf numFmtId="0" fontId="32" fillId="0" borderId="0" xfId="0" applyFont="1" applyFill="1" applyAlignment="1" applyProtection="1">
      <alignment horizontal="left" vertical="center"/>
      <protection locked="0"/>
    </xf>
    <xf numFmtId="166" fontId="33" fillId="0" borderId="3" xfId="0" applyNumberFormat="1" applyFont="1" applyFill="1" applyBorder="1" applyAlignment="1" applyProtection="1">
      <alignment horizontal="center"/>
      <protection locked="0"/>
    </xf>
    <xf numFmtId="0" fontId="11" fillId="0" borderId="3" xfId="0" applyFont="1" applyFill="1" applyBorder="1" applyAlignment="1" applyProtection="1">
      <alignment horizontal="right"/>
    </xf>
    <xf numFmtId="0" fontId="10" fillId="0" borderId="3" xfId="0" applyFont="1" applyFill="1" applyBorder="1" applyAlignment="1" applyProtection="1"/>
    <xf numFmtId="0" fontId="11" fillId="0" borderId="0" xfId="0" applyFont="1" applyFill="1" applyAlignment="1" applyProtection="1"/>
    <xf numFmtId="0" fontId="11" fillId="0" borderId="3" xfId="0" applyFont="1" applyFill="1" applyBorder="1" applyAlignment="1" applyProtection="1">
      <alignment horizontal="left"/>
    </xf>
    <xf numFmtId="0" fontId="34" fillId="0" borderId="0" xfId="0" applyFont="1" applyFill="1" applyAlignment="1" applyProtection="1">
      <alignment horizontal="right"/>
    </xf>
    <xf numFmtId="0" fontId="17" fillId="0" borderId="0" xfId="0" applyFont="1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right"/>
    </xf>
    <xf numFmtId="0" fontId="35" fillId="0" borderId="0" xfId="0" applyFont="1" applyFill="1" applyAlignment="1" applyProtection="1"/>
    <xf numFmtId="0" fontId="36" fillId="0" borderId="0" xfId="0" applyFont="1" applyFill="1" applyAlignment="1" applyProtection="1"/>
    <xf numFmtId="0" fontId="37" fillId="0" borderId="0" xfId="0" applyFont="1" applyFill="1" applyAlignment="1" applyProtection="1">
      <alignment horizontal="right"/>
    </xf>
    <xf numFmtId="0" fontId="22" fillId="0" borderId="0" xfId="0" applyFont="1" applyFill="1" applyAlignment="1" applyProtection="1"/>
    <xf numFmtId="4" fontId="11" fillId="0" borderId="3" xfId="0" applyNumberFormat="1" applyFont="1" applyFill="1" applyBorder="1" applyAlignment="1" applyProtection="1"/>
    <xf numFmtId="0" fontId="22" fillId="0" borderId="3" xfId="0" applyFont="1" applyFill="1" applyBorder="1" applyAlignment="1" applyProtection="1">
      <alignment horizontal="right"/>
    </xf>
    <xf numFmtId="0" fontId="24" fillId="0" borderId="3" xfId="0" applyFont="1" applyFill="1" applyBorder="1" applyAlignment="1" applyProtection="1"/>
    <xf numFmtId="0" fontId="0" fillId="0" borderId="3" xfId="0" applyFill="1" applyBorder="1" applyAlignment="1" applyProtection="1"/>
    <xf numFmtId="0" fontId="0" fillId="0" borderId="0" xfId="0" applyFill="1" applyAlignment="1" applyProtection="1">
      <alignment horizontal="center" vertical="center"/>
      <protection locked="0"/>
    </xf>
    <xf numFmtId="0" fontId="31" fillId="0" borderId="3" xfId="0" applyFont="1" applyFill="1" applyBorder="1" applyAlignment="1" applyProtection="1">
      <alignment horizontal="left" wrapText="1"/>
      <protection locked="0"/>
    </xf>
    <xf numFmtId="164" fontId="39" fillId="0" borderId="0" xfId="1" applyNumberFormat="1" applyFont="1" applyFill="1" applyAlignment="1">
      <alignment horizontal="right"/>
      <protection locked="0"/>
    </xf>
    <xf numFmtId="0" fontId="39" fillId="0" borderId="0" xfId="1" applyFont="1" applyFill="1" applyAlignment="1">
      <alignment horizontal="left" wrapText="1"/>
      <protection locked="0"/>
    </xf>
    <xf numFmtId="165" fontId="39" fillId="0" borderId="0" xfId="1" applyNumberFormat="1" applyFont="1" applyFill="1" applyAlignment="1">
      <alignment horizontal="right"/>
      <protection locked="0"/>
    </xf>
    <xf numFmtId="166" fontId="39" fillId="0" borderId="0" xfId="1" applyNumberFormat="1" applyFont="1" applyFill="1" applyAlignment="1">
      <alignment horizontal="right"/>
      <protection locked="0"/>
    </xf>
    <xf numFmtId="164" fontId="4" fillId="0" borderId="0" xfId="1" applyNumberFormat="1" applyFill="1" applyAlignment="1">
      <alignment horizontal="right" vertical="top"/>
      <protection locked="0"/>
    </xf>
    <xf numFmtId="0" fontId="4" fillId="0" borderId="0" xfId="1" applyFill="1" applyAlignment="1">
      <alignment horizontal="left" vertical="top" wrapText="1"/>
      <protection locked="0"/>
    </xf>
    <xf numFmtId="165" fontId="4" fillId="0" borderId="0" xfId="1" applyNumberFormat="1" applyFill="1" applyAlignment="1">
      <alignment horizontal="right" vertical="top"/>
      <protection locked="0"/>
    </xf>
    <xf numFmtId="166" fontId="4" fillId="0" borderId="0" xfId="1" applyNumberFormat="1" applyFill="1" applyAlignment="1">
      <alignment horizontal="right" vertical="top"/>
      <protection locked="0"/>
    </xf>
    <xf numFmtId="0" fontId="4" fillId="0" borderId="0" xfId="1" applyFont="1" applyFill="1" applyAlignment="1">
      <alignment horizontal="left" vertical="top"/>
      <protection locked="0"/>
    </xf>
    <xf numFmtId="167" fontId="4" fillId="0" borderId="0" xfId="1" applyNumberFormat="1" applyFont="1" applyFill="1" applyAlignment="1">
      <alignment horizontal="left" vertical="top"/>
      <protection locked="0"/>
    </xf>
    <xf numFmtId="0" fontId="4" fillId="0" borderId="0" xfId="1" applyFont="1" applyAlignment="1">
      <alignment horizontal="left" vertical="top"/>
      <protection locked="0"/>
    </xf>
    <xf numFmtId="0" fontId="5" fillId="0" borderId="4" xfId="1" applyFont="1" applyFill="1" applyBorder="1" applyAlignment="1">
      <alignment horizontal="left"/>
      <protection locked="0"/>
    </xf>
    <xf numFmtId="0" fontId="31" fillId="0" borderId="5" xfId="1" applyFont="1" applyFill="1" applyBorder="1" applyAlignment="1">
      <alignment horizontal="center"/>
      <protection locked="0"/>
    </xf>
    <xf numFmtId="165" fontId="31" fillId="0" borderId="5" xfId="1" applyNumberFormat="1" applyFont="1" applyFill="1" applyBorder="1" applyAlignment="1">
      <alignment horizontal="right"/>
      <protection locked="0"/>
    </xf>
    <xf numFmtId="166" fontId="31" fillId="0" borderId="5" xfId="1" applyNumberFormat="1" applyFont="1" applyFill="1" applyBorder="1" applyAlignment="1">
      <alignment horizontal="right"/>
      <protection locked="0"/>
    </xf>
    <xf numFmtId="166" fontId="5" fillId="0" borderId="1" xfId="1" applyNumberFormat="1" applyFont="1" applyFill="1" applyBorder="1" applyAlignment="1">
      <alignment horizontal="right"/>
      <protection locked="0"/>
    </xf>
    <xf numFmtId="164" fontId="31" fillId="0" borderId="0" xfId="1" applyNumberFormat="1" applyFont="1" applyFill="1" applyBorder="1" applyAlignment="1">
      <alignment horizontal="right"/>
      <protection locked="0"/>
    </xf>
    <xf numFmtId="0" fontId="31" fillId="0" borderId="0" xfId="1" applyFont="1" applyFill="1" applyBorder="1" applyAlignment="1">
      <alignment horizontal="left" wrapText="1"/>
      <protection locked="0"/>
    </xf>
    <xf numFmtId="0" fontId="6" fillId="0" borderId="0" xfId="1" applyFont="1" applyFill="1" applyBorder="1" applyAlignment="1">
      <alignment horizontal="left" wrapText="1"/>
      <protection locked="0"/>
    </xf>
    <xf numFmtId="0" fontId="31" fillId="0" borderId="0" xfId="1" applyFont="1" applyFill="1" applyBorder="1" applyAlignment="1">
      <alignment horizontal="center" wrapText="1"/>
      <protection locked="0"/>
    </xf>
    <xf numFmtId="165" fontId="31" fillId="0" borderId="0" xfId="1" applyNumberFormat="1" applyFont="1" applyFill="1" applyBorder="1" applyAlignment="1">
      <alignment horizontal="right"/>
      <protection locked="0"/>
    </xf>
    <xf numFmtId="166" fontId="31" fillId="0" borderId="0" xfId="1" applyNumberFormat="1" applyFont="1" applyFill="1" applyBorder="1" applyAlignment="1">
      <alignment horizontal="right"/>
      <protection locked="0"/>
    </xf>
    <xf numFmtId="166" fontId="6" fillId="0" borderId="0" xfId="1" applyNumberFormat="1" applyFont="1" applyFill="1" applyBorder="1" applyAlignment="1">
      <alignment horizontal="right"/>
      <protection locked="0"/>
    </xf>
    <xf numFmtId="0" fontId="10" fillId="0" borderId="0" xfId="2" applyFont="1" applyFill="1" applyAlignment="1">
      <alignment vertical="center"/>
    </xf>
    <xf numFmtId="0" fontId="10" fillId="0" borderId="0" xfId="2" applyFont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4" fillId="0" borderId="0" xfId="1" applyFill="1" applyAlignment="1">
      <alignment vertical="top"/>
      <protection locked="0"/>
    </xf>
    <xf numFmtId="0" fontId="4" fillId="0" borderId="0" xfId="1" applyAlignment="1">
      <alignment vertical="top"/>
      <protection locked="0"/>
    </xf>
    <xf numFmtId="0" fontId="25" fillId="0" borderId="0" xfId="8" applyFill="1" applyAlignment="1">
      <alignment horizontal="left" vertical="top"/>
      <protection locked="0"/>
    </xf>
    <xf numFmtId="0" fontId="19" fillId="0" borderId="0" xfId="8" applyFont="1" applyFill="1" applyAlignment="1">
      <alignment horizontal="right" vertical="top"/>
      <protection locked="0"/>
    </xf>
    <xf numFmtId="0" fontId="24" fillId="0" borderId="2" xfId="0" applyFont="1" applyFill="1" applyBorder="1" applyAlignment="1" applyProtection="1">
      <alignment vertical="center"/>
    </xf>
    <xf numFmtId="0" fontId="27" fillId="0" borderId="2" xfId="0" applyFont="1" applyFill="1" applyBorder="1" applyAlignment="1" applyProtection="1">
      <alignment horizontal="left" wrapText="1"/>
      <protection locked="0"/>
    </xf>
    <xf numFmtId="0" fontId="0" fillId="0" borderId="0" xfId="0" applyFill="1" applyAlignment="1" applyProtection="1">
      <alignment horizontal="left" vertical="center"/>
      <protection locked="0"/>
    </xf>
    <xf numFmtId="166" fontId="17" fillId="0" borderId="0" xfId="0" applyNumberFormat="1" applyFont="1" applyFill="1" applyAlignment="1" applyProtection="1">
      <alignment horizontal="left" vertical="top"/>
      <protection locked="0"/>
    </xf>
    <xf numFmtId="0" fontId="10" fillId="0" borderId="0" xfId="2" applyFont="1" applyFill="1" applyAlignment="1">
      <alignment vertical="center" wrapText="1"/>
    </xf>
    <xf numFmtId="0" fontId="4" fillId="0" borderId="0" xfId="1" applyFont="1" applyFill="1" applyAlignment="1">
      <alignment vertical="center" wrapText="1"/>
      <protection locked="0"/>
    </xf>
    <xf numFmtId="0" fontId="41" fillId="0" borderId="0" xfId="3" applyFont="1" applyFill="1" applyAlignment="1">
      <alignment horizontal="left" vertical="center"/>
      <protection locked="0"/>
    </xf>
    <xf numFmtId="0" fontId="12" fillId="0" borderId="0" xfId="0" applyFont="1" applyFill="1" applyAlignment="1" applyProtection="1">
      <alignment horizontal="left" vertical="center"/>
      <protection locked="0"/>
    </xf>
    <xf numFmtId="0" fontId="14" fillId="0" borderId="3" xfId="0" applyFont="1" applyFill="1" applyBorder="1" applyAlignment="1" applyProtection="1">
      <alignment vertical="center" wrapText="1"/>
    </xf>
    <xf numFmtId="166" fontId="5" fillId="2" borderId="3" xfId="0" applyNumberFormat="1" applyFont="1" applyFill="1" applyBorder="1" applyAlignment="1" applyProtection="1">
      <alignment horizontal="right"/>
      <protection locked="0"/>
    </xf>
    <xf numFmtId="0" fontId="8" fillId="0" borderId="0" xfId="3" applyFont="1" applyFill="1" applyAlignment="1">
      <alignment horizontal="left" vertical="center"/>
      <protection locked="0"/>
    </xf>
    <xf numFmtId="166" fontId="25" fillId="0" borderId="0" xfId="0" applyNumberFormat="1" applyFont="1" applyFill="1" applyAlignment="1" applyProtection="1">
      <alignment horizontal="left" vertical="top"/>
      <protection locked="0"/>
    </xf>
    <xf numFmtId="166" fontId="4" fillId="0" borderId="0" xfId="0" applyNumberFormat="1" applyFont="1" applyFill="1" applyAlignment="1" applyProtection="1">
      <alignment horizontal="left" vertical="top"/>
      <protection locked="0"/>
    </xf>
    <xf numFmtId="164" fontId="5" fillId="0" borderId="3" xfId="0" applyNumberFormat="1" applyFont="1" applyBorder="1" applyAlignment="1" applyProtection="1">
      <alignment horizontal="right"/>
      <protection locked="0"/>
    </xf>
    <xf numFmtId="0" fontId="19" fillId="0" borderId="0" xfId="0" applyFont="1" applyFill="1" applyAlignment="1" applyProtection="1">
      <alignment horizontal="left" vertical="top"/>
      <protection locked="0"/>
    </xf>
    <xf numFmtId="0" fontId="42" fillId="0" borderId="0" xfId="0" applyFont="1" applyFill="1" applyAlignment="1" applyProtection="1">
      <alignment horizontal="left" vertical="top"/>
      <protection locked="0"/>
    </xf>
    <xf numFmtId="0" fontId="15" fillId="0" borderId="0" xfId="3" applyFill="1" applyAlignment="1">
      <alignment horizontal="left" vertical="center"/>
      <protection locked="0"/>
    </xf>
    <xf numFmtId="4" fontId="22" fillId="0" borderId="3" xfId="0" applyNumberFormat="1" applyFont="1" applyFill="1" applyBorder="1" applyAlignment="1" applyProtection="1"/>
    <xf numFmtId="0" fontId="16" fillId="0" borderId="3" xfId="5" applyFont="1" applyFill="1" applyBorder="1" applyAlignment="1" applyProtection="1">
      <alignment horizontal="left" vertical="center" wrapText="1"/>
      <protection locked="0"/>
    </xf>
    <xf numFmtId="0" fontId="22" fillId="0" borderId="3" xfId="0" applyFont="1" applyFill="1" applyBorder="1" applyAlignment="1" applyProtection="1">
      <alignment horizontal="left"/>
    </xf>
    <xf numFmtId="4" fontId="38" fillId="0" borderId="3" xfId="0" applyNumberFormat="1" applyFont="1" applyFill="1" applyBorder="1" applyAlignment="1" applyProtection="1"/>
    <xf numFmtId="166" fontId="6" fillId="0" borderId="3" xfId="0" applyNumberFormat="1" applyFont="1" applyFill="1" applyBorder="1" applyAlignment="1" applyProtection="1">
      <alignment horizontal="center" wrapText="1"/>
      <protection locked="0"/>
    </xf>
    <xf numFmtId="0" fontId="10" fillId="0" borderId="0" xfId="2" applyFont="1" applyFill="1" applyAlignment="1">
      <alignment vertical="center" wrapText="1"/>
    </xf>
    <xf numFmtId="0" fontId="4" fillId="0" borderId="0" xfId="1" applyFont="1" applyFill="1" applyAlignment="1">
      <alignment vertical="center" wrapText="1"/>
      <protection locked="0"/>
    </xf>
    <xf numFmtId="0" fontId="5" fillId="0" borderId="0" xfId="1" applyFont="1" applyFill="1" applyAlignment="1" applyProtection="1">
      <alignment horizontal="left" wrapText="1"/>
    </xf>
    <xf numFmtId="0" fontId="25" fillId="0" borderId="0" xfId="6" applyFill="1" applyAlignment="1" applyProtection="1">
      <alignment horizontal="left" wrapText="1"/>
      <protection locked="0"/>
    </xf>
    <xf numFmtId="0" fontId="5" fillId="0" borderId="0" xfId="1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164" fontId="5" fillId="0" borderId="4" xfId="1" applyNumberFormat="1" applyFont="1" applyFill="1" applyBorder="1" applyAlignment="1">
      <alignment horizontal="center"/>
      <protection locked="0"/>
    </xf>
    <xf numFmtId="0" fontId="23" fillId="0" borderId="5" xfId="1" applyFont="1" applyFill="1" applyBorder="1" applyAlignment="1">
      <alignment horizontal="center"/>
      <protection locked="0"/>
    </xf>
    <xf numFmtId="0" fontId="23" fillId="0" borderId="6" xfId="1" applyFont="1" applyFill="1" applyBorder="1" applyAlignment="1">
      <alignment horizontal="center"/>
      <protection locked="0"/>
    </xf>
    <xf numFmtId="0" fontId="4" fillId="0" borderId="0" xfId="1" applyFill="1" applyAlignment="1">
      <alignment vertical="center" wrapText="1"/>
      <protection locked="0"/>
    </xf>
  </cellXfs>
  <cellStyles count="9">
    <cellStyle name="Hypertextový odkaz" xfId="3" builtinId="8"/>
    <cellStyle name="Hypertextový odkaz 2" xfId="4"/>
    <cellStyle name="Normální" xfId="0" builtinId="0"/>
    <cellStyle name="normální 13" xfId="6"/>
    <cellStyle name="normální 14" xfId="8"/>
    <cellStyle name="Normální 2" xfId="1"/>
    <cellStyle name="Normální 9" xfId="5"/>
    <cellStyle name="normální 9 2" xfId="7"/>
    <cellStyle name="normální_POL.XLS" xfId="2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S183"/>
  <sheetViews>
    <sheetView tabSelected="1" workbookViewId="0"/>
  </sheetViews>
  <sheetFormatPr defaultColWidth="9" defaultRowHeight="10.5"/>
  <cols>
    <col min="1" max="1" width="4.140625" style="118" customWidth="1"/>
    <col min="2" max="2" width="4.28515625" style="119" customWidth="1"/>
    <col min="3" max="3" width="13.5703125" style="119" customWidth="1"/>
    <col min="4" max="4" width="65" style="119" customWidth="1"/>
    <col min="5" max="5" width="6.7109375" style="119" customWidth="1"/>
    <col min="6" max="6" width="8.42578125" style="120" customWidth="1"/>
    <col min="7" max="7" width="10" style="121" customWidth="1"/>
    <col min="8" max="8" width="15.7109375" style="121" customWidth="1"/>
    <col min="9" max="9" width="18.140625" style="122" customWidth="1"/>
    <col min="10" max="10" width="11" style="122" customWidth="1"/>
    <col min="11" max="11" width="9" style="122"/>
    <col min="12" max="12" width="10.7109375" style="122" bestFit="1" customWidth="1"/>
    <col min="13" max="13" width="14" style="122" bestFit="1" customWidth="1"/>
    <col min="14" max="14" width="10" style="122" bestFit="1" customWidth="1"/>
    <col min="15" max="15" width="10.28515625" style="122" bestFit="1" customWidth="1"/>
    <col min="16" max="16" width="15.85546875" style="122" customWidth="1"/>
    <col min="17" max="17" width="17" style="122" customWidth="1"/>
    <col min="18" max="18" width="17.42578125" style="122" customWidth="1"/>
    <col min="19" max="19" width="10.140625" style="122" bestFit="1" customWidth="1"/>
    <col min="20" max="51" width="9" style="122"/>
    <col min="52" max="256" width="9" style="124"/>
    <col min="257" max="257" width="4.140625" style="124" customWidth="1"/>
    <col min="258" max="258" width="4.28515625" style="124" customWidth="1"/>
    <col min="259" max="259" width="13.5703125" style="124" customWidth="1"/>
    <col min="260" max="260" width="65" style="124" customWidth="1"/>
    <col min="261" max="261" width="6.7109375" style="124" customWidth="1"/>
    <col min="262" max="262" width="8.42578125" style="124" customWidth="1"/>
    <col min="263" max="263" width="10" style="124" customWidth="1"/>
    <col min="264" max="264" width="15.7109375" style="124" customWidth="1"/>
    <col min="265" max="265" width="18.140625" style="124" customWidth="1"/>
    <col min="266" max="266" width="11" style="124" customWidth="1"/>
    <col min="267" max="267" width="9" style="124"/>
    <col min="268" max="268" width="10.7109375" style="124" bestFit="1" customWidth="1"/>
    <col min="269" max="269" width="14" style="124" bestFit="1" customWidth="1"/>
    <col min="270" max="270" width="10" style="124" bestFit="1" customWidth="1"/>
    <col min="271" max="271" width="10.28515625" style="124" bestFit="1" customWidth="1"/>
    <col min="272" max="272" width="15.85546875" style="124" customWidth="1"/>
    <col min="273" max="273" width="17" style="124" customWidth="1"/>
    <col min="274" max="274" width="17.42578125" style="124" customWidth="1"/>
    <col min="275" max="275" width="10.140625" style="124" bestFit="1" customWidth="1"/>
    <col min="276" max="512" width="9" style="124"/>
    <col min="513" max="513" width="4.140625" style="124" customWidth="1"/>
    <col min="514" max="514" width="4.28515625" style="124" customWidth="1"/>
    <col min="515" max="515" width="13.5703125" style="124" customWidth="1"/>
    <col min="516" max="516" width="65" style="124" customWidth="1"/>
    <col min="517" max="517" width="6.7109375" style="124" customWidth="1"/>
    <col min="518" max="518" width="8.42578125" style="124" customWidth="1"/>
    <col min="519" max="519" width="10" style="124" customWidth="1"/>
    <col min="520" max="520" width="15.7109375" style="124" customWidth="1"/>
    <col min="521" max="521" width="18.140625" style="124" customWidth="1"/>
    <col min="522" max="522" width="11" style="124" customWidth="1"/>
    <col min="523" max="523" width="9" style="124"/>
    <col min="524" max="524" width="10.7109375" style="124" bestFit="1" customWidth="1"/>
    <col min="525" max="525" width="14" style="124" bestFit="1" customWidth="1"/>
    <col min="526" max="526" width="10" style="124" bestFit="1" customWidth="1"/>
    <col min="527" max="527" width="10.28515625" style="124" bestFit="1" customWidth="1"/>
    <col min="528" max="528" width="15.85546875" style="124" customWidth="1"/>
    <col min="529" max="529" width="17" style="124" customWidth="1"/>
    <col min="530" max="530" width="17.42578125" style="124" customWidth="1"/>
    <col min="531" max="531" width="10.140625" style="124" bestFit="1" customWidth="1"/>
    <col min="532" max="768" width="9" style="124"/>
    <col min="769" max="769" width="4.140625" style="124" customWidth="1"/>
    <col min="770" max="770" width="4.28515625" style="124" customWidth="1"/>
    <col min="771" max="771" width="13.5703125" style="124" customWidth="1"/>
    <col min="772" max="772" width="65" style="124" customWidth="1"/>
    <col min="773" max="773" width="6.7109375" style="124" customWidth="1"/>
    <col min="774" max="774" width="8.42578125" style="124" customWidth="1"/>
    <col min="775" max="775" width="10" style="124" customWidth="1"/>
    <col min="776" max="776" width="15.7109375" style="124" customWidth="1"/>
    <col min="777" max="777" width="18.140625" style="124" customWidth="1"/>
    <col min="778" max="778" width="11" style="124" customWidth="1"/>
    <col min="779" max="779" width="9" style="124"/>
    <col min="780" max="780" width="10.7109375" style="124" bestFit="1" customWidth="1"/>
    <col min="781" max="781" width="14" style="124" bestFit="1" customWidth="1"/>
    <col min="782" max="782" width="10" style="124" bestFit="1" customWidth="1"/>
    <col min="783" max="783" width="10.28515625" style="124" bestFit="1" customWidth="1"/>
    <col min="784" max="784" width="15.85546875" style="124" customWidth="1"/>
    <col min="785" max="785" width="17" style="124" customWidth="1"/>
    <col min="786" max="786" width="17.42578125" style="124" customWidth="1"/>
    <col min="787" max="787" width="10.140625" style="124" bestFit="1" customWidth="1"/>
    <col min="788" max="1024" width="9" style="124"/>
    <col min="1025" max="1025" width="4.140625" style="124" customWidth="1"/>
    <col min="1026" max="1026" width="4.28515625" style="124" customWidth="1"/>
    <col min="1027" max="1027" width="13.5703125" style="124" customWidth="1"/>
    <col min="1028" max="1028" width="65" style="124" customWidth="1"/>
    <col min="1029" max="1029" width="6.7109375" style="124" customWidth="1"/>
    <col min="1030" max="1030" width="8.42578125" style="124" customWidth="1"/>
    <col min="1031" max="1031" width="10" style="124" customWidth="1"/>
    <col min="1032" max="1032" width="15.7109375" style="124" customWidth="1"/>
    <col min="1033" max="1033" width="18.140625" style="124" customWidth="1"/>
    <col min="1034" max="1034" width="11" style="124" customWidth="1"/>
    <col min="1035" max="1035" width="9" style="124"/>
    <col min="1036" max="1036" width="10.7109375" style="124" bestFit="1" customWidth="1"/>
    <col min="1037" max="1037" width="14" style="124" bestFit="1" customWidth="1"/>
    <col min="1038" max="1038" width="10" style="124" bestFit="1" customWidth="1"/>
    <col min="1039" max="1039" width="10.28515625" style="124" bestFit="1" customWidth="1"/>
    <col min="1040" max="1040" width="15.85546875" style="124" customWidth="1"/>
    <col min="1041" max="1041" width="17" style="124" customWidth="1"/>
    <col min="1042" max="1042" width="17.42578125" style="124" customWidth="1"/>
    <col min="1043" max="1043" width="10.140625" style="124" bestFit="1" customWidth="1"/>
    <col min="1044" max="1280" width="9" style="124"/>
    <col min="1281" max="1281" width="4.140625" style="124" customWidth="1"/>
    <col min="1282" max="1282" width="4.28515625" style="124" customWidth="1"/>
    <col min="1283" max="1283" width="13.5703125" style="124" customWidth="1"/>
    <col min="1284" max="1284" width="65" style="124" customWidth="1"/>
    <col min="1285" max="1285" width="6.7109375" style="124" customWidth="1"/>
    <col min="1286" max="1286" width="8.42578125" style="124" customWidth="1"/>
    <col min="1287" max="1287" width="10" style="124" customWidth="1"/>
    <col min="1288" max="1288" width="15.7109375" style="124" customWidth="1"/>
    <col min="1289" max="1289" width="18.140625" style="124" customWidth="1"/>
    <col min="1290" max="1290" width="11" style="124" customWidth="1"/>
    <col min="1291" max="1291" width="9" style="124"/>
    <col min="1292" max="1292" width="10.7109375" style="124" bestFit="1" customWidth="1"/>
    <col min="1293" max="1293" width="14" style="124" bestFit="1" customWidth="1"/>
    <col min="1294" max="1294" width="10" style="124" bestFit="1" customWidth="1"/>
    <col min="1295" max="1295" width="10.28515625" style="124" bestFit="1" customWidth="1"/>
    <col min="1296" max="1296" width="15.85546875" style="124" customWidth="1"/>
    <col min="1297" max="1297" width="17" style="124" customWidth="1"/>
    <col min="1298" max="1298" width="17.42578125" style="124" customWidth="1"/>
    <col min="1299" max="1299" width="10.140625" style="124" bestFit="1" customWidth="1"/>
    <col min="1300" max="1536" width="9" style="124"/>
    <col min="1537" max="1537" width="4.140625" style="124" customWidth="1"/>
    <col min="1538" max="1538" width="4.28515625" style="124" customWidth="1"/>
    <col min="1539" max="1539" width="13.5703125" style="124" customWidth="1"/>
    <col min="1540" max="1540" width="65" style="124" customWidth="1"/>
    <col min="1541" max="1541" width="6.7109375" style="124" customWidth="1"/>
    <col min="1542" max="1542" width="8.42578125" style="124" customWidth="1"/>
    <col min="1543" max="1543" width="10" style="124" customWidth="1"/>
    <col min="1544" max="1544" width="15.7109375" style="124" customWidth="1"/>
    <col min="1545" max="1545" width="18.140625" style="124" customWidth="1"/>
    <col min="1546" max="1546" width="11" style="124" customWidth="1"/>
    <col min="1547" max="1547" width="9" style="124"/>
    <col min="1548" max="1548" width="10.7109375" style="124" bestFit="1" customWidth="1"/>
    <col min="1549" max="1549" width="14" style="124" bestFit="1" customWidth="1"/>
    <col min="1550" max="1550" width="10" style="124" bestFit="1" customWidth="1"/>
    <col min="1551" max="1551" width="10.28515625" style="124" bestFit="1" customWidth="1"/>
    <col min="1552" max="1552" width="15.85546875" style="124" customWidth="1"/>
    <col min="1553" max="1553" width="17" style="124" customWidth="1"/>
    <col min="1554" max="1554" width="17.42578125" style="124" customWidth="1"/>
    <col min="1555" max="1555" width="10.140625" style="124" bestFit="1" customWidth="1"/>
    <col min="1556" max="1792" width="9" style="124"/>
    <col min="1793" max="1793" width="4.140625" style="124" customWidth="1"/>
    <col min="1794" max="1794" width="4.28515625" style="124" customWidth="1"/>
    <col min="1795" max="1795" width="13.5703125" style="124" customWidth="1"/>
    <col min="1796" max="1796" width="65" style="124" customWidth="1"/>
    <col min="1797" max="1797" width="6.7109375" style="124" customWidth="1"/>
    <col min="1798" max="1798" width="8.42578125" style="124" customWidth="1"/>
    <col min="1799" max="1799" width="10" style="124" customWidth="1"/>
    <col min="1800" max="1800" width="15.7109375" style="124" customWidth="1"/>
    <col min="1801" max="1801" width="18.140625" style="124" customWidth="1"/>
    <col min="1802" max="1802" width="11" style="124" customWidth="1"/>
    <col min="1803" max="1803" width="9" style="124"/>
    <col min="1804" max="1804" width="10.7109375" style="124" bestFit="1" customWidth="1"/>
    <col min="1805" max="1805" width="14" style="124" bestFit="1" customWidth="1"/>
    <col min="1806" max="1806" width="10" style="124" bestFit="1" customWidth="1"/>
    <col min="1807" max="1807" width="10.28515625" style="124" bestFit="1" customWidth="1"/>
    <col min="1808" max="1808" width="15.85546875" style="124" customWidth="1"/>
    <col min="1809" max="1809" width="17" style="124" customWidth="1"/>
    <col min="1810" max="1810" width="17.42578125" style="124" customWidth="1"/>
    <col min="1811" max="1811" width="10.140625" style="124" bestFit="1" customWidth="1"/>
    <col min="1812" max="2048" width="9" style="124"/>
    <col min="2049" max="2049" width="4.140625" style="124" customWidth="1"/>
    <col min="2050" max="2050" width="4.28515625" style="124" customWidth="1"/>
    <col min="2051" max="2051" width="13.5703125" style="124" customWidth="1"/>
    <col min="2052" max="2052" width="65" style="124" customWidth="1"/>
    <col min="2053" max="2053" width="6.7109375" style="124" customWidth="1"/>
    <col min="2054" max="2054" width="8.42578125" style="124" customWidth="1"/>
    <col min="2055" max="2055" width="10" style="124" customWidth="1"/>
    <col min="2056" max="2056" width="15.7109375" style="124" customWidth="1"/>
    <col min="2057" max="2057" width="18.140625" style="124" customWidth="1"/>
    <col min="2058" max="2058" width="11" style="124" customWidth="1"/>
    <col min="2059" max="2059" width="9" style="124"/>
    <col min="2060" max="2060" width="10.7109375" style="124" bestFit="1" customWidth="1"/>
    <col min="2061" max="2061" width="14" style="124" bestFit="1" customWidth="1"/>
    <col min="2062" max="2062" width="10" style="124" bestFit="1" customWidth="1"/>
    <col min="2063" max="2063" width="10.28515625" style="124" bestFit="1" customWidth="1"/>
    <col min="2064" max="2064" width="15.85546875" style="124" customWidth="1"/>
    <col min="2065" max="2065" width="17" style="124" customWidth="1"/>
    <col min="2066" max="2066" width="17.42578125" style="124" customWidth="1"/>
    <col min="2067" max="2067" width="10.140625" style="124" bestFit="1" customWidth="1"/>
    <col min="2068" max="2304" width="9" style="124"/>
    <col min="2305" max="2305" width="4.140625" style="124" customWidth="1"/>
    <col min="2306" max="2306" width="4.28515625" style="124" customWidth="1"/>
    <col min="2307" max="2307" width="13.5703125" style="124" customWidth="1"/>
    <col min="2308" max="2308" width="65" style="124" customWidth="1"/>
    <col min="2309" max="2309" width="6.7109375" style="124" customWidth="1"/>
    <col min="2310" max="2310" width="8.42578125" style="124" customWidth="1"/>
    <col min="2311" max="2311" width="10" style="124" customWidth="1"/>
    <col min="2312" max="2312" width="15.7109375" style="124" customWidth="1"/>
    <col min="2313" max="2313" width="18.140625" style="124" customWidth="1"/>
    <col min="2314" max="2314" width="11" style="124" customWidth="1"/>
    <col min="2315" max="2315" width="9" style="124"/>
    <col min="2316" max="2316" width="10.7109375" style="124" bestFit="1" customWidth="1"/>
    <col min="2317" max="2317" width="14" style="124" bestFit="1" customWidth="1"/>
    <col min="2318" max="2318" width="10" style="124" bestFit="1" customWidth="1"/>
    <col min="2319" max="2319" width="10.28515625" style="124" bestFit="1" customWidth="1"/>
    <col min="2320" max="2320" width="15.85546875" style="124" customWidth="1"/>
    <col min="2321" max="2321" width="17" style="124" customWidth="1"/>
    <col min="2322" max="2322" width="17.42578125" style="124" customWidth="1"/>
    <col min="2323" max="2323" width="10.140625" style="124" bestFit="1" customWidth="1"/>
    <col min="2324" max="2560" width="9" style="124"/>
    <col min="2561" max="2561" width="4.140625" style="124" customWidth="1"/>
    <col min="2562" max="2562" width="4.28515625" style="124" customWidth="1"/>
    <col min="2563" max="2563" width="13.5703125" style="124" customWidth="1"/>
    <col min="2564" max="2564" width="65" style="124" customWidth="1"/>
    <col min="2565" max="2565" width="6.7109375" style="124" customWidth="1"/>
    <col min="2566" max="2566" width="8.42578125" style="124" customWidth="1"/>
    <col min="2567" max="2567" width="10" style="124" customWidth="1"/>
    <col min="2568" max="2568" width="15.7109375" style="124" customWidth="1"/>
    <col min="2569" max="2569" width="18.140625" style="124" customWidth="1"/>
    <col min="2570" max="2570" width="11" style="124" customWidth="1"/>
    <col min="2571" max="2571" width="9" style="124"/>
    <col min="2572" max="2572" width="10.7109375" style="124" bestFit="1" customWidth="1"/>
    <col min="2573" max="2573" width="14" style="124" bestFit="1" customWidth="1"/>
    <col min="2574" max="2574" width="10" style="124" bestFit="1" customWidth="1"/>
    <col min="2575" max="2575" width="10.28515625" style="124" bestFit="1" customWidth="1"/>
    <col min="2576" max="2576" width="15.85546875" style="124" customWidth="1"/>
    <col min="2577" max="2577" width="17" style="124" customWidth="1"/>
    <col min="2578" max="2578" width="17.42578125" style="124" customWidth="1"/>
    <col min="2579" max="2579" width="10.140625" style="124" bestFit="1" customWidth="1"/>
    <col min="2580" max="2816" width="9" style="124"/>
    <col min="2817" max="2817" width="4.140625" style="124" customWidth="1"/>
    <col min="2818" max="2818" width="4.28515625" style="124" customWidth="1"/>
    <col min="2819" max="2819" width="13.5703125" style="124" customWidth="1"/>
    <col min="2820" max="2820" width="65" style="124" customWidth="1"/>
    <col min="2821" max="2821" width="6.7109375" style="124" customWidth="1"/>
    <col min="2822" max="2822" width="8.42578125" style="124" customWidth="1"/>
    <col min="2823" max="2823" width="10" style="124" customWidth="1"/>
    <col min="2824" max="2824" width="15.7109375" style="124" customWidth="1"/>
    <col min="2825" max="2825" width="18.140625" style="124" customWidth="1"/>
    <col min="2826" max="2826" width="11" style="124" customWidth="1"/>
    <col min="2827" max="2827" width="9" style="124"/>
    <col min="2828" max="2828" width="10.7109375" style="124" bestFit="1" customWidth="1"/>
    <col min="2829" max="2829" width="14" style="124" bestFit="1" customWidth="1"/>
    <col min="2830" max="2830" width="10" style="124" bestFit="1" customWidth="1"/>
    <col min="2831" max="2831" width="10.28515625" style="124" bestFit="1" customWidth="1"/>
    <col min="2832" max="2832" width="15.85546875" style="124" customWidth="1"/>
    <col min="2833" max="2833" width="17" style="124" customWidth="1"/>
    <col min="2834" max="2834" width="17.42578125" style="124" customWidth="1"/>
    <col min="2835" max="2835" width="10.140625" style="124" bestFit="1" customWidth="1"/>
    <col min="2836" max="3072" width="9" style="124"/>
    <col min="3073" max="3073" width="4.140625" style="124" customWidth="1"/>
    <col min="3074" max="3074" width="4.28515625" style="124" customWidth="1"/>
    <col min="3075" max="3075" width="13.5703125" style="124" customWidth="1"/>
    <col min="3076" max="3076" width="65" style="124" customWidth="1"/>
    <col min="3077" max="3077" width="6.7109375" style="124" customWidth="1"/>
    <col min="3078" max="3078" width="8.42578125" style="124" customWidth="1"/>
    <col min="3079" max="3079" width="10" style="124" customWidth="1"/>
    <col min="3080" max="3080" width="15.7109375" style="124" customWidth="1"/>
    <col min="3081" max="3081" width="18.140625" style="124" customWidth="1"/>
    <col min="3082" max="3082" width="11" style="124" customWidth="1"/>
    <col min="3083" max="3083" width="9" style="124"/>
    <col min="3084" max="3084" width="10.7109375" style="124" bestFit="1" customWidth="1"/>
    <col min="3085" max="3085" width="14" style="124" bestFit="1" customWidth="1"/>
    <col min="3086" max="3086" width="10" style="124" bestFit="1" customWidth="1"/>
    <col min="3087" max="3087" width="10.28515625" style="124" bestFit="1" customWidth="1"/>
    <col min="3088" max="3088" width="15.85546875" style="124" customWidth="1"/>
    <col min="3089" max="3089" width="17" style="124" customWidth="1"/>
    <col min="3090" max="3090" width="17.42578125" style="124" customWidth="1"/>
    <col min="3091" max="3091" width="10.140625" style="124" bestFit="1" customWidth="1"/>
    <col min="3092" max="3328" width="9" style="124"/>
    <col min="3329" max="3329" width="4.140625" style="124" customWidth="1"/>
    <col min="3330" max="3330" width="4.28515625" style="124" customWidth="1"/>
    <col min="3331" max="3331" width="13.5703125" style="124" customWidth="1"/>
    <col min="3332" max="3332" width="65" style="124" customWidth="1"/>
    <col min="3333" max="3333" width="6.7109375" style="124" customWidth="1"/>
    <col min="3334" max="3334" width="8.42578125" style="124" customWidth="1"/>
    <col min="3335" max="3335" width="10" style="124" customWidth="1"/>
    <col min="3336" max="3336" width="15.7109375" style="124" customWidth="1"/>
    <col min="3337" max="3337" width="18.140625" style="124" customWidth="1"/>
    <col min="3338" max="3338" width="11" style="124" customWidth="1"/>
    <col min="3339" max="3339" width="9" style="124"/>
    <col min="3340" max="3340" width="10.7109375" style="124" bestFit="1" customWidth="1"/>
    <col min="3341" max="3341" width="14" style="124" bestFit="1" customWidth="1"/>
    <col min="3342" max="3342" width="10" style="124" bestFit="1" customWidth="1"/>
    <col min="3343" max="3343" width="10.28515625" style="124" bestFit="1" customWidth="1"/>
    <col min="3344" max="3344" width="15.85546875" style="124" customWidth="1"/>
    <col min="3345" max="3345" width="17" style="124" customWidth="1"/>
    <col min="3346" max="3346" width="17.42578125" style="124" customWidth="1"/>
    <col min="3347" max="3347" width="10.140625" style="124" bestFit="1" customWidth="1"/>
    <col min="3348" max="3584" width="9" style="124"/>
    <col min="3585" max="3585" width="4.140625" style="124" customWidth="1"/>
    <col min="3586" max="3586" width="4.28515625" style="124" customWidth="1"/>
    <col min="3587" max="3587" width="13.5703125" style="124" customWidth="1"/>
    <col min="3588" max="3588" width="65" style="124" customWidth="1"/>
    <col min="3589" max="3589" width="6.7109375" style="124" customWidth="1"/>
    <col min="3590" max="3590" width="8.42578125" style="124" customWidth="1"/>
    <col min="3591" max="3591" width="10" style="124" customWidth="1"/>
    <col min="3592" max="3592" width="15.7109375" style="124" customWidth="1"/>
    <col min="3593" max="3593" width="18.140625" style="124" customWidth="1"/>
    <col min="3594" max="3594" width="11" style="124" customWidth="1"/>
    <col min="3595" max="3595" width="9" style="124"/>
    <col min="3596" max="3596" width="10.7109375" style="124" bestFit="1" customWidth="1"/>
    <col min="3597" max="3597" width="14" style="124" bestFit="1" customWidth="1"/>
    <col min="3598" max="3598" width="10" style="124" bestFit="1" customWidth="1"/>
    <col min="3599" max="3599" width="10.28515625" style="124" bestFit="1" customWidth="1"/>
    <col min="3600" max="3600" width="15.85546875" style="124" customWidth="1"/>
    <col min="3601" max="3601" width="17" style="124" customWidth="1"/>
    <col min="3602" max="3602" width="17.42578125" style="124" customWidth="1"/>
    <col min="3603" max="3603" width="10.140625" style="124" bestFit="1" customWidth="1"/>
    <col min="3604" max="3840" width="9" style="124"/>
    <col min="3841" max="3841" width="4.140625" style="124" customWidth="1"/>
    <col min="3842" max="3842" width="4.28515625" style="124" customWidth="1"/>
    <col min="3843" max="3843" width="13.5703125" style="124" customWidth="1"/>
    <col min="3844" max="3844" width="65" style="124" customWidth="1"/>
    <col min="3845" max="3845" width="6.7109375" style="124" customWidth="1"/>
    <col min="3846" max="3846" width="8.42578125" style="124" customWidth="1"/>
    <col min="3847" max="3847" width="10" style="124" customWidth="1"/>
    <col min="3848" max="3848" width="15.7109375" style="124" customWidth="1"/>
    <col min="3849" max="3849" width="18.140625" style="124" customWidth="1"/>
    <col min="3850" max="3850" width="11" style="124" customWidth="1"/>
    <col min="3851" max="3851" width="9" style="124"/>
    <col min="3852" max="3852" width="10.7109375" style="124" bestFit="1" customWidth="1"/>
    <col min="3853" max="3853" width="14" style="124" bestFit="1" customWidth="1"/>
    <col min="3854" max="3854" width="10" style="124" bestFit="1" customWidth="1"/>
    <col min="3855" max="3855" width="10.28515625" style="124" bestFit="1" customWidth="1"/>
    <col min="3856" max="3856" width="15.85546875" style="124" customWidth="1"/>
    <col min="3857" max="3857" width="17" style="124" customWidth="1"/>
    <col min="3858" max="3858" width="17.42578125" style="124" customWidth="1"/>
    <col min="3859" max="3859" width="10.140625" style="124" bestFit="1" customWidth="1"/>
    <col min="3860" max="4096" width="9" style="124"/>
    <col min="4097" max="4097" width="4.140625" style="124" customWidth="1"/>
    <col min="4098" max="4098" width="4.28515625" style="124" customWidth="1"/>
    <col min="4099" max="4099" width="13.5703125" style="124" customWidth="1"/>
    <col min="4100" max="4100" width="65" style="124" customWidth="1"/>
    <col min="4101" max="4101" width="6.7109375" style="124" customWidth="1"/>
    <col min="4102" max="4102" width="8.42578125" style="124" customWidth="1"/>
    <col min="4103" max="4103" width="10" style="124" customWidth="1"/>
    <col min="4104" max="4104" width="15.7109375" style="124" customWidth="1"/>
    <col min="4105" max="4105" width="18.140625" style="124" customWidth="1"/>
    <col min="4106" max="4106" width="11" style="124" customWidth="1"/>
    <col min="4107" max="4107" width="9" style="124"/>
    <col min="4108" max="4108" width="10.7109375" style="124" bestFit="1" customWidth="1"/>
    <col min="4109" max="4109" width="14" style="124" bestFit="1" customWidth="1"/>
    <col min="4110" max="4110" width="10" style="124" bestFit="1" customWidth="1"/>
    <col min="4111" max="4111" width="10.28515625" style="124" bestFit="1" customWidth="1"/>
    <col min="4112" max="4112" width="15.85546875" style="124" customWidth="1"/>
    <col min="4113" max="4113" width="17" style="124" customWidth="1"/>
    <col min="4114" max="4114" width="17.42578125" style="124" customWidth="1"/>
    <col min="4115" max="4115" width="10.140625" style="124" bestFit="1" customWidth="1"/>
    <col min="4116" max="4352" width="9" style="124"/>
    <col min="4353" max="4353" width="4.140625" style="124" customWidth="1"/>
    <col min="4354" max="4354" width="4.28515625" style="124" customWidth="1"/>
    <col min="4355" max="4355" width="13.5703125" style="124" customWidth="1"/>
    <col min="4356" max="4356" width="65" style="124" customWidth="1"/>
    <col min="4357" max="4357" width="6.7109375" style="124" customWidth="1"/>
    <col min="4358" max="4358" width="8.42578125" style="124" customWidth="1"/>
    <col min="4359" max="4359" width="10" style="124" customWidth="1"/>
    <col min="4360" max="4360" width="15.7109375" style="124" customWidth="1"/>
    <col min="4361" max="4361" width="18.140625" style="124" customWidth="1"/>
    <col min="4362" max="4362" width="11" style="124" customWidth="1"/>
    <col min="4363" max="4363" width="9" style="124"/>
    <col min="4364" max="4364" width="10.7109375" style="124" bestFit="1" customWidth="1"/>
    <col min="4365" max="4365" width="14" style="124" bestFit="1" customWidth="1"/>
    <col min="4366" max="4366" width="10" style="124" bestFit="1" customWidth="1"/>
    <col min="4367" max="4367" width="10.28515625" style="124" bestFit="1" customWidth="1"/>
    <col min="4368" max="4368" width="15.85546875" style="124" customWidth="1"/>
    <col min="4369" max="4369" width="17" style="124" customWidth="1"/>
    <col min="4370" max="4370" width="17.42578125" style="124" customWidth="1"/>
    <col min="4371" max="4371" width="10.140625" style="124" bestFit="1" customWidth="1"/>
    <col min="4372" max="4608" width="9" style="124"/>
    <col min="4609" max="4609" width="4.140625" style="124" customWidth="1"/>
    <col min="4610" max="4610" width="4.28515625" style="124" customWidth="1"/>
    <col min="4611" max="4611" width="13.5703125" style="124" customWidth="1"/>
    <col min="4612" max="4612" width="65" style="124" customWidth="1"/>
    <col min="4613" max="4613" width="6.7109375" style="124" customWidth="1"/>
    <col min="4614" max="4614" width="8.42578125" style="124" customWidth="1"/>
    <col min="4615" max="4615" width="10" style="124" customWidth="1"/>
    <col min="4616" max="4616" width="15.7109375" style="124" customWidth="1"/>
    <col min="4617" max="4617" width="18.140625" style="124" customWidth="1"/>
    <col min="4618" max="4618" width="11" style="124" customWidth="1"/>
    <col min="4619" max="4619" width="9" style="124"/>
    <col min="4620" max="4620" width="10.7109375" style="124" bestFit="1" customWidth="1"/>
    <col min="4621" max="4621" width="14" style="124" bestFit="1" customWidth="1"/>
    <col min="4622" max="4622" width="10" style="124" bestFit="1" customWidth="1"/>
    <col min="4623" max="4623" width="10.28515625" style="124" bestFit="1" customWidth="1"/>
    <col min="4624" max="4624" width="15.85546875" style="124" customWidth="1"/>
    <col min="4625" max="4625" width="17" style="124" customWidth="1"/>
    <col min="4626" max="4626" width="17.42578125" style="124" customWidth="1"/>
    <col min="4627" max="4627" width="10.140625" style="124" bestFit="1" customWidth="1"/>
    <col min="4628" max="4864" width="9" style="124"/>
    <col min="4865" max="4865" width="4.140625" style="124" customWidth="1"/>
    <col min="4866" max="4866" width="4.28515625" style="124" customWidth="1"/>
    <col min="4867" max="4867" width="13.5703125" style="124" customWidth="1"/>
    <col min="4868" max="4868" width="65" style="124" customWidth="1"/>
    <col min="4869" max="4869" width="6.7109375" style="124" customWidth="1"/>
    <col min="4870" max="4870" width="8.42578125" style="124" customWidth="1"/>
    <col min="4871" max="4871" width="10" style="124" customWidth="1"/>
    <col min="4872" max="4872" width="15.7109375" style="124" customWidth="1"/>
    <col min="4873" max="4873" width="18.140625" style="124" customWidth="1"/>
    <col min="4874" max="4874" width="11" style="124" customWidth="1"/>
    <col min="4875" max="4875" width="9" style="124"/>
    <col min="4876" max="4876" width="10.7109375" style="124" bestFit="1" customWidth="1"/>
    <col min="4877" max="4877" width="14" style="124" bestFit="1" customWidth="1"/>
    <col min="4878" max="4878" width="10" style="124" bestFit="1" customWidth="1"/>
    <col min="4879" max="4879" width="10.28515625" style="124" bestFit="1" customWidth="1"/>
    <col min="4880" max="4880" width="15.85546875" style="124" customWidth="1"/>
    <col min="4881" max="4881" width="17" style="124" customWidth="1"/>
    <col min="4882" max="4882" width="17.42578125" style="124" customWidth="1"/>
    <col min="4883" max="4883" width="10.140625" style="124" bestFit="1" customWidth="1"/>
    <col min="4884" max="5120" width="9" style="124"/>
    <col min="5121" max="5121" width="4.140625" style="124" customWidth="1"/>
    <col min="5122" max="5122" width="4.28515625" style="124" customWidth="1"/>
    <col min="5123" max="5123" width="13.5703125" style="124" customWidth="1"/>
    <col min="5124" max="5124" width="65" style="124" customWidth="1"/>
    <col min="5125" max="5125" width="6.7109375" style="124" customWidth="1"/>
    <col min="5126" max="5126" width="8.42578125" style="124" customWidth="1"/>
    <col min="5127" max="5127" width="10" style="124" customWidth="1"/>
    <col min="5128" max="5128" width="15.7109375" style="124" customWidth="1"/>
    <col min="5129" max="5129" width="18.140625" style="124" customWidth="1"/>
    <col min="5130" max="5130" width="11" style="124" customWidth="1"/>
    <col min="5131" max="5131" width="9" style="124"/>
    <col min="5132" max="5132" width="10.7109375" style="124" bestFit="1" customWidth="1"/>
    <col min="5133" max="5133" width="14" style="124" bestFit="1" customWidth="1"/>
    <col min="5134" max="5134" width="10" style="124" bestFit="1" customWidth="1"/>
    <col min="5135" max="5135" width="10.28515625" style="124" bestFit="1" customWidth="1"/>
    <col min="5136" max="5136" width="15.85546875" style="124" customWidth="1"/>
    <col min="5137" max="5137" width="17" style="124" customWidth="1"/>
    <col min="5138" max="5138" width="17.42578125" style="124" customWidth="1"/>
    <col min="5139" max="5139" width="10.140625" style="124" bestFit="1" customWidth="1"/>
    <col min="5140" max="5376" width="9" style="124"/>
    <col min="5377" max="5377" width="4.140625" style="124" customWidth="1"/>
    <col min="5378" max="5378" width="4.28515625" style="124" customWidth="1"/>
    <col min="5379" max="5379" width="13.5703125" style="124" customWidth="1"/>
    <col min="5380" max="5380" width="65" style="124" customWidth="1"/>
    <col min="5381" max="5381" width="6.7109375" style="124" customWidth="1"/>
    <col min="5382" max="5382" width="8.42578125" style="124" customWidth="1"/>
    <col min="5383" max="5383" width="10" style="124" customWidth="1"/>
    <col min="5384" max="5384" width="15.7109375" style="124" customWidth="1"/>
    <col min="5385" max="5385" width="18.140625" style="124" customWidth="1"/>
    <col min="5386" max="5386" width="11" style="124" customWidth="1"/>
    <col min="5387" max="5387" width="9" style="124"/>
    <col min="5388" max="5388" width="10.7109375" style="124" bestFit="1" customWidth="1"/>
    <col min="5389" max="5389" width="14" style="124" bestFit="1" customWidth="1"/>
    <col min="5390" max="5390" width="10" style="124" bestFit="1" customWidth="1"/>
    <col min="5391" max="5391" width="10.28515625" style="124" bestFit="1" customWidth="1"/>
    <col min="5392" max="5392" width="15.85546875" style="124" customWidth="1"/>
    <col min="5393" max="5393" width="17" style="124" customWidth="1"/>
    <col min="5394" max="5394" width="17.42578125" style="124" customWidth="1"/>
    <col min="5395" max="5395" width="10.140625" style="124" bestFit="1" customWidth="1"/>
    <col min="5396" max="5632" width="9" style="124"/>
    <col min="5633" max="5633" width="4.140625" style="124" customWidth="1"/>
    <col min="5634" max="5634" width="4.28515625" style="124" customWidth="1"/>
    <col min="5635" max="5635" width="13.5703125" style="124" customWidth="1"/>
    <col min="5636" max="5636" width="65" style="124" customWidth="1"/>
    <col min="5637" max="5637" width="6.7109375" style="124" customWidth="1"/>
    <col min="5638" max="5638" width="8.42578125" style="124" customWidth="1"/>
    <col min="5639" max="5639" width="10" style="124" customWidth="1"/>
    <col min="5640" max="5640" width="15.7109375" style="124" customWidth="1"/>
    <col min="5641" max="5641" width="18.140625" style="124" customWidth="1"/>
    <col min="5642" max="5642" width="11" style="124" customWidth="1"/>
    <col min="5643" max="5643" width="9" style="124"/>
    <col min="5644" max="5644" width="10.7109375" style="124" bestFit="1" customWidth="1"/>
    <col min="5645" max="5645" width="14" style="124" bestFit="1" customWidth="1"/>
    <col min="5646" max="5646" width="10" style="124" bestFit="1" customWidth="1"/>
    <col min="5647" max="5647" width="10.28515625" style="124" bestFit="1" customWidth="1"/>
    <col min="5648" max="5648" width="15.85546875" style="124" customWidth="1"/>
    <col min="5649" max="5649" width="17" style="124" customWidth="1"/>
    <col min="5650" max="5650" width="17.42578125" style="124" customWidth="1"/>
    <col min="5651" max="5651" width="10.140625" style="124" bestFit="1" customWidth="1"/>
    <col min="5652" max="5888" width="9" style="124"/>
    <col min="5889" max="5889" width="4.140625" style="124" customWidth="1"/>
    <col min="5890" max="5890" width="4.28515625" style="124" customWidth="1"/>
    <col min="5891" max="5891" width="13.5703125" style="124" customWidth="1"/>
    <col min="5892" max="5892" width="65" style="124" customWidth="1"/>
    <col min="5893" max="5893" width="6.7109375" style="124" customWidth="1"/>
    <col min="5894" max="5894" width="8.42578125" style="124" customWidth="1"/>
    <col min="5895" max="5895" width="10" style="124" customWidth="1"/>
    <col min="5896" max="5896" width="15.7109375" style="124" customWidth="1"/>
    <col min="5897" max="5897" width="18.140625" style="124" customWidth="1"/>
    <col min="5898" max="5898" width="11" style="124" customWidth="1"/>
    <col min="5899" max="5899" width="9" style="124"/>
    <col min="5900" max="5900" width="10.7109375" style="124" bestFit="1" customWidth="1"/>
    <col min="5901" max="5901" width="14" style="124" bestFit="1" customWidth="1"/>
    <col min="5902" max="5902" width="10" style="124" bestFit="1" customWidth="1"/>
    <col min="5903" max="5903" width="10.28515625" style="124" bestFit="1" customWidth="1"/>
    <col min="5904" max="5904" width="15.85546875" style="124" customWidth="1"/>
    <col min="5905" max="5905" width="17" style="124" customWidth="1"/>
    <col min="5906" max="5906" width="17.42578125" style="124" customWidth="1"/>
    <col min="5907" max="5907" width="10.140625" style="124" bestFit="1" customWidth="1"/>
    <col min="5908" max="6144" width="9" style="124"/>
    <col min="6145" max="6145" width="4.140625" style="124" customWidth="1"/>
    <col min="6146" max="6146" width="4.28515625" style="124" customWidth="1"/>
    <col min="6147" max="6147" width="13.5703125" style="124" customWidth="1"/>
    <col min="6148" max="6148" width="65" style="124" customWidth="1"/>
    <col min="6149" max="6149" width="6.7109375" style="124" customWidth="1"/>
    <col min="6150" max="6150" width="8.42578125" style="124" customWidth="1"/>
    <col min="6151" max="6151" width="10" style="124" customWidth="1"/>
    <col min="6152" max="6152" width="15.7109375" style="124" customWidth="1"/>
    <col min="6153" max="6153" width="18.140625" style="124" customWidth="1"/>
    <col min="6154" max="6154" width="11" style="124" customWidth="1"/>
    <col min="6155" max="6155" width="9" style="124"/>
    <col min="6156" max="6156" width="10.7109375" style="124" bestFit="1" customWidth="1"/>
    <col min="6157" max="6157" width="14" style="124" bestFit="1" customWidth="1"/>
    <col min="6158" max="6158" width="10" style="124" bestFit="1" customWidth="1"/>
    <col min="6159" max="6159" width="10.28515625" style="124" bestFit="1" customWidth="1"/>
    <col min="6160" max="6160" width="15.85546875" style="124" customWidth="1"/>
    <col min="6161" max="6161" width="17" style="124" customWidth="1"/>
    <col min="6162" max="6162" width="17.42578125" style="124" customWidth="1"/>
    <col min="6163" max="6163" width="10.140625" style="124" bestFit="1" customWidth="1"/>
    <col min="6164" max="6400" width="9" style="124"/>
    <col min="6401" max="6401" width="4.140625" style="124" customWidth="1"/>
    <col min="6402" max="6402" width="4.28515625" style="124" customWidth="1"/>
    <col min="6403" max="6403" width="13.5703125" style="124" customWidth="1"/>
    <col min="6404" max="6404" width="65" style="124" customWidth="1"/>
    <col min="6405" max="6405" width="6.7109375" style="124" customWidth="1"/>
    <col min="6406" max="6406" width="8.42578125" style="124" customWidth="1"/>
    <col min="6407" max="6407" width="10" style="124" customWidth="1"/>
    <col min="6408" max="6408" width="15.7109375" style="124" customWidth="1"/>
    <col min="6409" max="6409" width="18.140625" style="124" customWidth="1"/>
    <col min="6410" max="6410" width="11" style="124" customWidth="1"/>
    <col min="6411" max="6411" width="9" style="124"/>
    <col min="6412" max="6412" width="10.7109375" style="124" bestFit="1" customWidth="1"/>
    <col min="6413" max="6413" width="14" style="124" bestFit="1" customWidth="1"/>
    <col min="6414" max="6414" width="10" style="124" bestFit="1" customWidth="1"/>
    <col min="6415" max="6415" width="10.28515625" style="124" bestFit="1" customWidth="1"/>
    <col min="6416" max="6416" width="15.85546875" style="124" customWidth="1"/>
    <col min="6417" max="6417" width="17" style="124" customWidth="1"/>
    <col min="6418" max="6418" width="17.42578125" style="124" customWidth="1"/>
    <col min="6419" max="6419" width="10.140625" style="124" bestFit="1" customWidth="1"/>
    <col min="6420" max="6656" width="9" style="124"/>
    <col min="6657" max="6657" width="4.140625" style="124" customWidth="1"/>
    <col min="6658" max="6658" width="4.28515625" style="124" customWidth="1"/>
    <col min="6659" max="6659" width="13.5703125" style="124" customWidth="1"/>
    <col min="6660" max="6660" width="65" style="124" customWidth="1"/>
    <col min="6661" max="6661" width="6.7109375" style="124" customWidth="1"/>
    <col min="6662" max="6662" width="8.42578125" style="124" customWidth="1"/>
    <col min="6663" max="6663" width="10" style="124" customWidth="1"/>
    <col min="6664" max="6664" width="15.7109375" style="124" customWidth="1"/>
    <col min="6665" max="6665" width="18.140625" style="124" customWidth="1"/>
    <col min="6666" max="6666" width="11" style="124" customWidth="1"/>
    <col min="6667" max="6667" width="9" style="124"/>
    <col min="6668" max="6668" width="10.7109375" style="124" bestFit="1" customWidth="1"/>
    <col min="6669" max="6669" width="14" style="124" bestFit="1" customWidth="1"/>
    <col min="6670" max="6670" width="10" style="124" bestFit="1" customWidth="1"/>
    <col min="6671" max="6671" width="10.28515625" style="124" bestFit="1" customWidth="1"/>
    <col min="6672" max="6672" width="15.85546875" style="124" customWidth="1"/>
    <col min="6673" max="6673" width="17" style="124" customWidth="1"/>
    <col min="6674" max="6674" width="17.42578125" style="124" customWidth="1"/>
    <col min="6675" max="6675" width="10.140625" style="124" bestFit="1" customWidth="1"/>
    <col min="6676" max="6912" width="9" style="124"/>
    <col min="6913" max="6913" width="4.140625" style="124" customWidth="1"/>
    <col min="6914" max="6914" width="4.28515625" style="124" customWidth="1"/>
    <col min="6915" max="6915" width="13.5703125" style="124" customWidth="1"/>
    <col min="6916" max="6916" width="65" style="124" customWidth="1"/>
    <col min="6917" max="6917" width="6.7109375" style="124" customWidth="1"/>
    <col min="6918" max="6918" width="8.42578125" style="124" customWidth="1"/>
    <col min="6919" max="6919" width="10" style="124" customWidth="1"/>
    <col min="6920" max="6920" width="15.7109375" style="124" customWidth="1"/>
    <col min="6921" max="6921" width="18.140625" style="124" customWidth="1"/>
    <col min="6922" max="6922" width="11" style="124" customWidth="1"/>
    <col min="6923" max="6923" width="9" style="124"/>
    <col min="6924" max="6924" width="10.7109375" style="124" bestFit="1" customWidth="1"/>
    <col min="6925" max="6925" width="14" style="124" bestFit="1" customWidth="1"/>
    <col min="6926" max="6926" width="10" style="124" bestFit="1" customWidth="1"/>
    <col min="6927" max="6927" width="10.28515625" style="124" bestFit="1" customWidth="1"/>
    <col min="6928" max="6928" width="15.85546875" style="124" customWidth="1"/>
    <col min="6929" max="6929" width="17" style="124" customWidth="1"/>
    <col min="6930" max="6930" width="17.42578125" style="124" customWidth="1"/>
    <col min="6931" max="6931" width="10.140625" style="124" bestFit="1" customWidth="1"/>
    <col min="6932" max="7168" width="9" style="124"/>
    <col min="7169" max="7169" width="4.140625" style="124" customWidth="1"/>
    <col min="7170" max="7170" width="4.28515625" style="124" customWidth="1"/>
    <col min="7171" max="7171" width="13.5703125" style="124" customWidth="1"/>
    <col min="7172" max="7172" width="65" style="124" customWidth="1"/>
    <col min="7173" max="7173" width="6.7109375" style="124" customWidth="1"/>
    <col min="7174" max="7174" width="8.42578125" style="124" customWidth="1"/>
    <col min="7175" max="7175" width="10" style="124" customWidth="1"/>
    <col min="7176" max="7176" width="15.7109375" style="124" customWidth="1"/>
    <col min="7177" max="7177" width="18.140625" style="124" customWidth="1"/>
    <col min="7178" max="7178" width="11" style="124" customWidth="1"/>
    <col min="7179" max="7179" width="9" style="124"/>
    <col min="7180" max="7180" width="10.7109375" style="124" bestFit="1" customWidth="1"/>
    <col min="7181" max="7181" width="14" style="124" bestFit="1" customWidth="1"/>
    <col min="7182" max="7182" width="10" style="124" bestFit="1" customWidth="1"/>
    <col min="7183" max="7183" width="10.28515625" style="124" bestFit="1" customWidth="1"/>
    <col min="7184" max="7184" width="15.85546875" style="124" customWidth="1"/>
    <col min="7185" max="7185" width="17" style="124" customWidth="1"/>
    <col min="7186" max="7186" width="17.42578125" style="124" customWidth="1"/>
    <col min="7187" max="7187" width="10.140625" style="124" bestFit="1" customWidth="1"/>
    <col min="7188" max="7424" width="9" style="124"/>
    <col min="7425" max="7425" width="4.140625" style="124" customWidth="1"/>
    <col min="7426" max="7426" width="4.28515625" style="124" customWidth="1"/>
    <col min="7427" max="7427" width="13.5703125" style="124" customWidth="1"/>
    <col min="7428" max="7428" width="65" style="124" customWidth="1"/>
    <col min="7429" max="7429" width="6.7109375" style="124" customWidth="1"/>
    <col min="7430" max="7430" width="8.42578125" style="124" customWidth="1"/>
    <col min="7431" max="7431" width="10" style="124" customWidth="1"/>
    <col min="7432" max="7432" width="15.7109375" style="124" customWidth="1"/>
    <col min="7433" max="7433" width="18.140625" style="124" customWidth="1"/>
    <col min="7434" max="7434" width="11" style="124" customWidth="1"/>
    <col min="7435" max="7435" width="9" style="124"/>
    <col min="7436" max="7436" width="10.7109375" style="124" bestFit="1" customWidth="1"/>
    <col min="7437" max="7437" width="14" style="124" bestFit="1" customWidth="1"/>
    <col min="7438" max="7438" width="10" style="124" bestFit="1" customWidth="1"/>
    <col min="7439" max="7439" width="10.28515625" style="124" bestFit="1" customWidth="1"/>
    <col min="7440" max="7440" width="15.85546875" style="124" customWidth="1"/>
    <col min="7441" max="7441" width="17" style="124" customWidth="1"/>
    <col min="7442" max="7442" width="17.42578125" style="124" customWidth="1"/>
    <col min="7443" max="7443" width="10.140625" style="124" bestFit="1" customWidth="1"/>
    <col min="7444" max="7680" width="9" style="124"/>
    <col min="7681" max="7681" width="4.140625" style="124" customWidth="1"/>
    <col min="7682" max="7682" width="4.28515625" style="124" customWidth="1"/>
    <col min="7683" max="7683" width="13.5703125" style="124" customWidth="1"/>
    <col min="7684" max="7684" width="65" style="124" customWidth="1"/>
    <col min="7685" max="7685" width="6.7109375" style="124" customWidth="1"/>
    <col min="7686" max="7686" width="8.42578125" style="124" customWidth="1"/>
    <col min="7687" max="7687" width="10" style="124" customWidth="1"/>
    <col min="7688" max="7688" width="15.7109375" style="124" customWidth="1"/>
    <col min="7689" max="7689" width="18.140625" style="124" customWidth="1"/>
    <col min="7690" max="7690" width="11" style="124" customWidth="1"/>
    <col min="7691" max="7691" width="9" style="124"/>
    <col min="7692" max="7692" width="10.7109375" style="124" bestFit="1" customWidth="1"/>
    <col min="7693" max="7693" width="14" style="124" bestFit="1" customWidth="1"/>
    <col min="7694" max="7694" width="10" style="124" bestFit="1" customWidth="1"/>
    <col min="7695" max="7695" width="10.28515625" style="124" bestFit="1" customWidth="1"/>
    <col min="7696" max="7696" width="15.85546875" style="124" customWidth="1"/>
    <col min="7697" max="7697" width="17" style="124" customWidth="1"/>
    <col min="7698" max="7698" width="17.42578125" style="124" customWidth="1"/>
    <col min="7699" max="7699" width="10.140625" style="124" bestFit="1" customWidth="1"/>
    <col min="7700" max="7936" width="9" style="124"/>
    <col min="7937" max="7937" width="4.140625" style="124" customWidth="1"/>
    <col min="7938" max="7938" width="4.28515625" style="124" customWidth="1"/>
    <col min="7939" max="7939" width="13.5703125" style="124" customWidth="1"/>
    <col min="7940" max="7940" width="65" style="124" customWidth="1"/>
    <col min="7941" max="7941" width="6.7109375" style="124" customWidth="1"/>
    <col min="7942" max="7942" width="8.42578125" style="124" customWidth="1"/>
    <col min="7943" max="7943" width="10" style="124" customWidth="1"/>
    <col min="7944" max="7944" width="15.7109375" style="124" customWidth="1"/>
    <col min="7945" max="7945" width="18.140625" style="124" customWidth="1"/>
    <col min="7946" max="7946" width="11" style="124" customWidth="1"/>
    <col min="7947" max="7947" width="9" style="124"/>
    <col min="7948" max="7948" width="10.7109375" style="124" bestFit="1" customWidth="1"/>
    <col min="7949" max="7949" width="14" style="124" bestFit="1" customWidth="1"/>
    <col min="7950" max="7950" width="10" style="124" bestFit="1" customWidth="1"/>
    <col min="7951" max="7951" width="10.28515625" style="124" bestFit="1" customWidth="1"/>
    <col min="7952" max="7952" width="15.85546875" style="124" customWidth="1"/>
    <col min="7953" max="7953" width="17" style="124" customWidth="1"/>
    <col min="7954" max="7954" width="17.42578125" style="124" customWidth="1"/>
    <col min="7955" max="7955" width="10.140625" style="124" bestFit="1" customWidth="1"/>
    <col min="7956" max="8192" width="9" style="124"/>
    <col min="8193" max="8193" width="4.140625" style="124" customWidth="1"/>
    <col min="8194" max="8194" width="4.28515625" style="124" customWidth="1"/>
    <col min="8195" max="8195" width="13.5703125" style="124" customWidth="1"/>
    <col min="8196" max="8196" width="65" style="124" customWidth="1"/>
    <col min="8197" max="8197" width="6.7109375" style="124" customWidth="1"/>
    <col min="8198" max="8198" width="8.42578125" style="124" customWidth="1"/>
    <col min="8199" max="8199" width="10" style="124" customWidth="1"/>
    <col min="8200" max="8200" width="15.7109375" style="124" customWidth="1"/>
    <col min="8201" max="8201" width="18.140625" style="124" customWidth="1"/>
    <col min="8202" max="8202" width="11" style="124" customWidth="1"/>
    <col min="8203" max="8203" width="9" style="124"/>
    <col min="8204" max="8204" width="10.7109375" style="124" bestFit="1" customWidth="1"/>
    <col min="8205" max="8205" width="14" style="124" bestFit="1" customWidth="1"/>
    <col min="8206" max="8206" width="10" style="124" bestFit="1" customWidth="1"/>
    <col min="8207" max="8207" width="10.28515625" style="124" bestFit="1" customWidth="1"/>
    <col min="8208" max="8208" width="15.85546875" style="124" customWidth="1"/>
    <col min="8209" max="8209" width="17" style="124" customWidth="1"/>
    <col min="8210" max="8210" width="17.42578125" style="124" customWidth="1"/>
    <col min="8211" max="8211" width="10.140625" style="124" bestFit="1" customWidth="1"/>
    <col min="8212" max="8448" width="9" style="124"/>
    <col min="8449" max="8449" width="4.140625" style="124" customWidth="1"/>
    <col min="8450" max="8450" width="4.28515625" style="124" customWidth="1"/>
    <col min="8451" max="8451" width="13.5703125" style="124" customWidth="1"/>
    <col min="8452" max="8452" width="65" style="124" customWidth="1"/>
    <col min="8453" max="8453" width="6.7109375" style="124" customWidth="1"/>
    <col min="8454" max="8454" width="8.42578125" style="124" customWidth="1"/>
    <col min="8455" max="8455" width="10" style="124" customWidth="1"/>
    <col min="8456" max="8456" width="15.7109375" style="124" customWidth="1"/>
    <col min="8457" max="8457" width="18.140625" style="124" customWidth="1"/>
    <col min="8458" max="8458" width="11" style="124" customWidth="1"/>
    <col min="8459" max="8459" width="9" style="124"/>
    <col min="8460" max="8460" width="10.7109375" style="124" bestFit="1" customWidth="1"/>
    <col min="8461" max="8461" width="14" style="124" bestFit="1" customWidth="1"/>
    <col min="8462" max="8462" width="10" style="124" bestFit="1" customWidth="1"/>
    <col min="8463" max="8463" width="10.28515625" style="124" bestFit="1" customWidth="1"/>
    <col min="8464" max="8464" width="15.85546875" style="124" customWidth="1"/>
    <col min="8465" max="8465" width="17" style="124" customWidth="1"/>
    <col min="8466" max="8466" width="17.42578125" style="124" customWidth="1"/>
    <col min="8467" max="8467" width="10.140625" style="124" bestFit="1" customWidth="1"/>
    <col min="8468" max="8704" width="9" style="124"/>
    <col min="8705" max="8705" width="4.140625" style="124" customWidth="1"/>
    <col min="8706" max="8706" width="4.28515625" style="124" customWidth="1"/>
    <col min="8707" max="8707" width="13.5703125" style="124" customWidth="1"/>
    <col min="8708" max="8708" width="65" style="124" customWidth="1"/>
    <col min="8709" max="8709" width="6.7109375" style="124" customWidth="1"/>
    <col min="8710" max="8710" width="8.42578125" style="124" customWidth="1"/>
    <col min="8711" max="8711" width="10" style="124" customWidth="1"/>
    <col min="8712" max="8712" width="15.7109375" style="124" customWidth="1"/>
    <col min="8713" max="8713" width="18.140625" style="124" customWidth="1"/>
    <col min="8714" max="8714" width="11" style="124" customWidth="1"/>
    <col min="8715" max="8715" width="9" style="124"/>
    <col min="8716" max="8716" width="10.7109375" style="124" bestFit="1" customWidth="1"/>
    <col min="8717" max="8717" width="14" style="124" bestFit="1" customWidth="1"/>
    <col min="8718" max="8718" width="10" style="124" bestFit="1" customWidth="1"/>
    <col min="8719" max="8719" width="10.28515625" style="124" bestFit="1" customWidth="1"/>
    <col min="8720" max="8720" width="15.85546875" style="124" customWidth="1"/>
    <col min="8721" max="8721" width="17" style="124" customWidth="1"/>
    <col min="8722" max="8722" width="17.42578125" style="124" customWidth="1"/>
    <col min="8723" max="8723" width="10.140625" style="124" bestFit="1" customWidth="1"/>
    <col min="8724" max="8960" width="9" style="124"/>
    <col min="8961" max="8961" width="4.140625" style="124" customWidth="1"/>
    <col min="8962" max="8962" width="4.28515625" style="124" customWidth="1"/>
    <col min="8963" max="8963" width="13.5703125" style="124" customWidth="1"/>
    <col min="8964" max="8964" width="65" style="124" customWidth="1"/>
    <col min="8965" max="8965" width="6.7109375" style="124" customWidth="1"/>
    <col min="8966" max="8966" width="8.42578125" style="124" customWidth="1"/>
    <col min="8967" max="8967" width="10" style="124" customWidth="1"/>
    <col min="8968" max="8968" width="15.7109375" style="124" customWidth="1"/>
    <col min="8969" max="8969" width="18.140625" style="124" customWidth="1"/>
    <col min="8970" max="8970" width="11" style="124" customWidth="1"/>
    <col min="8971" max="8971" width="9" style="124"/>
    <col min="8972" max="8972" width="10.7109375" style="124" bestFit="1" customWidth="1"/>
    <col min="8973" max="8973" width="14" style="124" bestFit="1" customWidth="1"/>
    <col min="8974" max="8974" width="10" style="124" bestFit="1" customWidth="1"/>
    <col min="8975" max="8975" width="10.28515625" style="124" bestFit="1" customWidth="1"/>
    <col min="8976" max="8976" width="15.85546875" style="124" customWidth="1"/>
    <col min="8977" max="8977" width="17" style="124" customWidth="1"/>
    <col min="8978" max="8978" width="17.42578125" style="124" customWidth="1"/>
    <col min="8979" max="8979" width="10.140625" style="124" bestFit="1" customWidth="1"/>
    <col min="8980" max="9216" width="9" style="124"/>
    <col min="9217" max="9217" width="4.140625" style="124" customWidth="1"/>
    <col min="9218" max="9218" width="4.28515625" style="124" customWidth="1"/>
    <col min="9219" max="9219" width="13.5703125" style="124" customWidth="1"/>
    <col min="9220" max="9220" width="65" style="124" customWidth="1"/>
    <col min="9221" max="9221" width="6.7109375" style="124" customWidth="1"/>
    <col min="9222" max="9222" width="8.42578125" style="124" customWidth="1"/>
    <col min="9223" max="9223" width="10" style="124" customWidth="1"/>
    <col min="9224" max="9224" width="15.7109375" style="124" customWidth="1"/>
    <col min="9225" max="9225" width="18.140625" style="124" customWidth="1"/>
    <col min="9226" max="9226" width="11" style="124" customWidth="1"/>
    <col min="9227" max="9227" width="9" style="124"/>
    <col min="9228" max="9228" width="10.7109375" style="124" bestFit="1" customWidth="1"/>
    <col min="9229" max="9229" width="14" style="124" bestFit="1" customWidth="1"/>
    <col min="9230" max="9230" width="10" style="124" bestFit="1" customWidth="1"/>
    <col min="9231" max="9231" width="10.28515625" style="124" bestFit="1" customWidth="1"/>
    <col min="9232" max="9232" width="15.85546875" style="124" customWidth="1"/>
    <col min="9233" max="9233" width="17" style="124" customWidth="1"/>
    <col min="9234" max="9234" width="17.42578125" style="124" customWidth="1"/>
    <col min="9235" max="9235" width="10.140625" style="124" bestFit="1" customWidth="1"/>
    <col min="9236" max="9472" width="9" style="124"/>
    <col min="9473" max="9473" width="4.140625" style="124" customWidth="1"/>
    <col min="9474" max="9474" width="4.28515625" style="124" customWidth="1"/>
    <col min="9475" max="9475" width="13.5703125" style="124" customWidth="1"/>
    <col min="9476" max="9476" width="65" style="124" customWidth="1"/>
    <col min="9477" max="9477" width="6.7109375" style="124" customWidth="1"/>
    <col min="9478" max="9478" width="8.42578125" style="124" customWidth="1"/>
    <col min="9479" max="9479" width="10" style="124" customWidth="1"/>
    <col min="9480" max="9480" width="15.7109375" style="124" customWidth="1"/>
    <col min="9481" max="9481" width="18.140625" style="124" customWidth="1"/>
    <col min="9482" max="9482" width="11" style="124" customWidth="1"/>
    <col min="9483" max="9483" width="9" style="124"/>
    <col min="9484" max="9484" width="10.7109375" style="124" bestFit="1" customWidth="1"/>
    <col min="9485" max="9485" width="14" style="124" bestFit="1" customWidth="1"/>
    <col min="9486" max="9486" width="10" style="124" bestFit="1" customWidth="1"/>
    <col min="9487" max="9487" width="10.28515625" style="124" bestFit="1" customWidth="1"/>
    <col min="9488" max="9488" width="15.85546875" style="124" customWidth="1"/>
    <col min="9489" max="9489" width="17" style="124" customWidth="1"/>
    <col min="9490" max="9490" width="17.42578125" style="124" customWidth="1"/>
    <col min="9491" max="9491" width="10.140625" style="124" bestFit="1" customWidth="1"/>
    <col min="9492" max="9728" width="9" style="124"/>
    <col min="9729" max="9729" width="4.140625" style="124" customWidth="1"/>
    <col min="9730" max="9730" width="4.28515625" style="124" customWidth="1"/>
    <col min="9731" max="9731" width="13.5703125" style="124" customWidth="1"/>
    <col min="9732" max="9732" width="65" style="124" customWidth="1"/>
    <col min="9733" max="9733" width="6.7109375" style="124" customWidth="1"/>
    <col min="9734" max="9734" width="8.42578125" style="124" customWidth="1"/>
    <col min="9735" max="9735" width="10" style="124" customWidth="1"/>
    <col min="9736" max="9736" width="15.7109375" style="124" customWidth="1"/>
    <col min="9737" max="9737" width="18.140625" style="124" customWidth="1"/>
    <col min="9738" max="9738" width="11" style="124" customWidth="1"/>
    <col min="9739" max="9739" width="9" style="124"/>
    <col min="9740" max="9740" width="10.7109375" style="124" bestFit="1" customWidth="1"/>
    <col min="9741" max="9741" width="14" style="124" bestFit="1" customWidth="1"/>
    <col min="9742" max="9742" width="10" style="124" bestFit="1" customWidth="1"/>
    <col min="9743" max="9743" width="10.28515625" style="124" bestFit="1" customWidth="1"/>
    <col min="9744" max="9744" width="15.85546875" style="124" customWidth="1"/>
    <col min="9745" max="9745" width="17" style="124" customWidth="1"/>
    <col min="9746" max="9746" width="17.42578125" style="124" customWidth="1"/>
    <col min="9747" max="9747" width="10.140625" style="124" bestFit="1" customWidth="1"/>
    <col min="9748" max="9984" width="9" style="124"/>
    <col min="9985" max="9985" width="4.140625" style="124" customWidth="1"/>
    <col min="9986" max="9986" width="4.28515625" style="124" customWidth="1"/>
    <col min="9987" max="9987" width="13.5703125" style="124" customWidth="1"/>
    <col min="9988" max="9988" width="65" style="124" customWidth="1"/>
    <col min="9989" max="9989" width="6.7109375" style="124" customWidth="1"/>
    <col min="9990" max="9990" width="8.42578125" style="124" customWidth="1"/>
    <col min="9991" max="9991" width="10" style="124" customWidth="1"/>
    <col min="9992" max="9992" width="15.7109375" style="124" customWidth="1"/>
    <col min="9993" max="9993" width="18.140625" style="124" customWidth="1"/>
    <col min="9994" max="9994" width="11" style="124" customWidth="1"/>
    <col min="9995" max="9995" width="9" style="124"/>
    <col min="9996" max="9996" width="10.7109375" style="124" bestFit="1" customWidth="1"/>
    <col min="9997" max="9997" width="14" style="124" bestFit="1" customWidth="1"/>
    <col min="9998" max="9998" width="10" style="124" bestFit="1" customWidth="1"/>
    <col min="9999" max="9999" width="10.28515625" style="124" bestFit="1" customWidth="1"/>
    <col min="10000" max="10000" width="15.85546875" style="124" customWidth="1"/>
    <col min="10001" max="10001" width="17" style="124" customWidth="1"/>
    <col min="10002" max="10002" width="17.42578125" style="124" customWidth="1"/>
    <col min="10003" max="10003" width="10.140625" style="124" bestFit="1" customWidth="1"/>
    <col min="10004" max="10240" width="9" style="124"/>
    <col min="10241" max="10241" width="4.140625" style="124" customWidth="1"/>
    <col min="10242" max="10242" width="4.28515625" style="124" customWidth="1"/>
    <col min="10243" max="10243" width="13.5703125" style="124" customWidth="1"/>
    <col min="10244" max="10244" width="65" style="124" customWidth="1"/>
    <col min="10245" max="10245" width="6.7109375" style="124" customWidth="1"/>
    <col min="10246" max="10246" width="8.42578125" style="124" customWidth="1"/>
    <col min="10247" max="10247" width="10" style="124" customWidth="1"/>
    <col min="10248" max="10248" width="15.7109375" style="124" customWidth="1"/>
    <col min="10249" max="10249" width="18.140625" style="124" customWidth="1"/>
    <col min="10250" max="10250" width="11" style="124" customWidth="1"/>
    <col min="10251" max="10251" width="9" style="124"/>
    <col min="10252" max="10252" width="10.7109375" style="124" bestFit="1" customWidth="1"/>
    <col min="10253" max="10253" width="14" style="124" bestFit="1" customWidth="1"/>
    <col min="10254" max="10254" width="10" style="124" bestFit="1" customWidth="1"/>
    <col min="10255" max="10255" width="10.28515625" style="124" bestFit="1" customWidth="1"/>
    <col min="10256" max="10256" width="15.85546875" style="124" customWidth="1"/>
    <col min="10257" max="10257" width="17" style="124" customWidth="1"/>
    <col min="10258" max="10258" width="17.42578125" style="124" customWidth="1"/>
    <col min="10259" max="10259" width="10.140625" style="124" bestFit="1" customWidth="1"/>
    <col min="10260" max="10496" width="9" style="124"/>
    <col min="10497" max="10497" width="4.140625" style="124" customWidth="1"/>
    <col min="10498" max="10498" width="4.28515625" style="124" customWidth="1"/>
    <col min="10499" max="10499" width="13.5703125" style="124" customWidth="1"/>
    <col min="10500" max="10500" width="65" style="124" customWidth="1"/>
    <col min="10501" max="10501" width="6.7109375" style="124" customWidth="1"/>
    <col min="10502" max="10502" width="8.42578125" style="124" customWidth="1"/>
    <col min="10503" max="10503" width="10" style="124" customWidth="1"/>
    <col min="10504" max="10504" width="15.7109375" style="124" customWidth="1"/>
    <col min="10505" max="10505" width="18.140625" style="124" customWidth="1"/>
    <col min="10506" max="10506" width="11" style="124" customWidth="1"/>
    <col min="10507" max="10507" width="9" style="124"/>
    <col min="10508" max="10508" width="10.7109375" style="124" bestFit="1" customWidth="1"/>
    <col min="10509" max="10509" width="14" style="124" bestFit="1" customWidth="1"/>
    <col min="10510" max="10510" width="10" style="124" bestFit="1" customWidth="1"/>
    <col min="10511" max="10511" width="10.28515625" style="124" bestFit="1" customWidth="1"/>
    <col min="10512" max="10512" width="15.85546875" style="124" customWidth="1"/>
    <col min="10513" max="10513" width="17" style="124" customWidth="1"/>
    <col min="10514" max="10514" width="17.42578125" style="124" customWidth="1"/>
    <col min="10515" max="10515" width="10.140625" style="124" bestFit="1" customWidth="1"/>
    <col min="10516" max="10752" width="9" style="124"/>
    <col min="10753" max="10753" width="4.140625" style="124" customWidth="1"/>
    <col min="10754" max="10754" width="4.28515625" style="124" customWidth="1"/>
    <col min="10755" max="10755" width="13.5703125" style="124" customWidth="1"/>
    <col min="10756" max="10756" width="65" style="124" customWidth="1"/>
    <col min="10757" max="10757" width="6.7109375" style="124" customWidth="1"/>
    <col min="10758" max="10758" width="8.42578125" style="124" customWidth="1"/>
    <col min="10759" max="10759" width="10" style="124" customWidth="1"/>
    <col min="10760" max="10760" width="15.7109375" style="124" customWidth="1"/>
    <col min="10761" max="10761" width="18.140625" style="124" customWidth="1"/>
    <col min="10762" max="10762" width="11" style="124" customWidth="1"/>
    <col min="10763" max="10763" width="9" style="124"/>
    <col min="10764" max="10764" width="10.7109375" style="124" bestFit="1" customWidth="1"/>
    <col min="10765" max="10765" width="14" style="124" bestFit="1" customWidth="1"/>
    <col min="10766" max="10766" width="10" style="124" bestFit="1" customWidth="1"/>
    <col min="10767" max="10767" width="10.28515625" style="124" bestFit="1" customWidth="1"/>
    <col min="10768" max="10768" width="15.85546875" style="124" customWidth="1"/>
    <col min="10769" max="10769" width="17" style="124" customWidth="1"/>
    <col min="10770" max="10770" width="17.42578125" style="124" customWidth="1"/>
    <col min="10771" max="10771" width="10.140625" style="124" bestFit="1" customWidth="1"/>
    <col min="10772" max="11008" width="9" style="124"/>
    <col min="11009" max="11009" width="4.140625" style="124" customWidth="1"/>
    <col min="11010" max="11010" width="4.28515625" style="124" customWidth="1"/>
    <col min="11011" max="11011" width="13.5703125" style="124" customWidth="1"/>
    <col min="11012" max="11012" width="65" style="124" customWidth="1"/>
    <col min="11013" max="11013" width="6.7109375" style="124" customWidth="1"/>
    <col min="11014" max="11014" width="8.42578125" style="124" customWidth="1"/>
    <col min="11015" max="11015" width="10" style="124" customWidth="1"/>
    <col min="11016" max="11016" width="15.7109375" style="124" customWidth="1"/>
    <col min="11017" max="11017" width="18.140625" style="124" customWidth="1"/>
    <col min="11018" max="11018" width="11" style="124" customWidth="1"/>
    <col min="11019" max="11019" width="9" style="124"/>
    <col min="11020" max="11020" width="10.7109375" style="124" bestFit="1" customWidth="1"/>
    <col min="11021" max="11021" width="14" style="124" bestFit="1" customWidth="1"/>
    <col min="11022" max="11022" width="10" style="124" bestFit="1" customWidth="1"/>
    <col min="11023" max="11023" width="10.28515625" style="124" bestFit="1" customWidth="1"/>
    <col min="11024" max="11024" width="15.85546875" style="124" customWidth="1"/>
    <col min="11025" max="11025" width="17" style="124" customWidth="1"/>
    <col min="11026" max="11026" width="17.42578125" style="124" customWidth="1"/>
    <col min="11027" max="11027" width="10.140625" style="124" bestFit="1" customWidth="1"/>
    <col min="11028" max="11264" width="9" style="124"/>
    <col min="11265" max="11265" width="4.140625" style="124" customWidth="1"/>
    <col min="11266" max="11266" width="4.28515625" style="124" customWidth="1"/>
    <col min="11267" max="11267" width="13.5703125" style="124" customWidth="1"/>
    <col min="11268" max="11268" width="65" style="124" customWidth="1"/>
    <col min="11269" max="11269" width="6.7109375" style="124" customWidth="1"/>
    <col min="11270" max="11270" width="8.42578125" style="124" customWidth="1"/>
    <col min="11271" max="11271" width="10" style="124" customWidth="1"/>
    <col min="11272" max="11272" width="15.7109375" style="124" customWidth="1"/>
    <col min="11273" max="11273" width="18.140625" style="124" customWidth="1"/>
    <col min="11274" max="11274" width="11" style="124" customWidth="1"/>
    <col min="11275" max="11275" width="9" style="124"/>
    <col min="11276" max="11276" width="10.7109375" style="124" bestFit="1" customWidth="1"/>
    <col min="11277" max="11277" width="14" style="124" bestFit="1" customWidth="1"/>
    <col min="11278" max="11278" width="10" style="124" bestFit="1" customWidth="1"/>
    <col min="11279" max="11279" width="10.28515625" style="124" bestFit="1" customWidth="1"/>
    <col min="11280" max="11280" width="15.85546875" style="124" customWidth="1"/>
    <col min="11281" max="11281" width="17" style="124" customWidth="1"/>
    <col min="11282" max="11282" width="17.42578125" style="124" customWidth="1"/>
    <col min="11283" max="11283" width="10.140625" style="124" bestFit="1" customWidth="1"/>
    <col min="11284" max="11520" width="9" style="124"/>
    <col min="11521" max="11521" width="4.140625" style="124" customWidth="1"/>
    <col min="11522" max="11522" width="4.28515625" style="124" customWidth="1"/>
    <col min="11523" max="11523" width="13.5703125" style="124" customWidth="1"/>
    <col min="11524" max="11524" width="65" style="124" customWidth="1"/>
    <col min="11525" max="11525" width="6.7109375" style="124" customWidth="1"/>
    <col min="11526" max="11526" width="8.42578125" style="124" customWidth="1"/>
    <col min="11527" max="11527" width="10" style="124" customWidth="1"/>
    <col min="11528" max="11528" width="15.7109375" style="124" customWidth="1"/>
    <col min="11529" max="11529" width="18.140625" style="124" customWidth="1"/>
    <col min="11530" max="11530" width="11" style="124" customWidth="1"/>
    <col min="11531" max="11531" width="9" style="124"/>
    <col min="11532" max="11532" width="10.7109375" style="124" bestFit="1" customWidth="1"/>
    <col min="11533" max="11533" width="14" style="124" bestFit="1" customWidth="1"/>
    <col min="11534" max="11534" width="10" style="124" bestFit="1" customWidth="1"/>
    <col min="11535" max="11535" width="10.28515625" style="124" bestFit="1" customWidth="1"/>
    <col min="11536" max="11536" width="15.85546875" style="124" customWidth="1"/>
    <col min="11537" max="11537" width="17" style="124" customWidth="1"/>
    <col min="11538" max="11538" width="17.42578125" style="124" customWidth="1"/>
    <col min="11539" max="11539" width="10.140625" style="124" bestFit="1" customWidth="1"/>
    <col min="11540" max="11776" width="9" style="124"/>
    <col min="11777" max="11777" width="4.140625" style="124" customWidth="1"/>
    <col min="11778" max="11778" width="4.28515625" style="124" customWidth="1"/>
    <col min="11779" max="11779" width="13.5703125" style="124" customWidth="1"/>
    <col min="11780" max="11780" width="65" style="124" customWidth="1"/>
    <col min="11781" max="11781" width="6.7109375" style="124" customWidth="1"/>
    <col min="11782" max="11782" width="8.42578125" style="124" customWidth="1"/>
    <col min="11783" max="11783" width="10" style="124" customWidth="1"/>
    <col min="11784" max="11784" width="15.7109375" style="124" customWidth="1"/>
    <col min="11785" max="11785" width="18.140625" style="124" customWidth="1"/>
    <col min="11786" max="11786" width="11" style="124" customWidth="1"/>
    <col min="11787" max="11787" width="9" style="124"/>
    <col min="11788" max="11788" width="10.7109375" style="124" bestFit="1" customWidth="1"/>
    <col min="11789" max="11789" width="14" style="124" bestFit="1" customWidth="1"/>
    <col min="11790" max="11790" width="10" style="124" bestFit="1" customWidth="1"/>
    <col min="11791" max="11791" width="10.28515625" style="124" bestFit="1" customWidth="1"/>
    <col min="11792" max="11792" width="15.85546875" style="124" customWidth="1"/>
    <col min="11793" max="11793" width="17" style="124" customWidth="1"/>
    <col min="11794" max="11794" width="17.42578125" style="124" customWidth="1"/>
    <col min="11795" max="11795" width="10.140625" style="124" bestFit="1" customWidth="1"/>
    <col min="11796" max="12032" width="9" style="124"/>
    <col min="12033" max="12033" width="4.140625" style="124" customWidth="1"/>
    <col min="12034" max="12034" width="4.28515625" style="124" customWidth="1"/>
    <col min="12035" max="12035" width="13.5703125" style="124" customWidth="1"/>
    <col min="12036" max="12036" width="65" style="124" customWidth="1"/>
    <col min="12037" max="12037" width="6.7109375" style="124" customWidth="1"/>
    <col min="12038" max="12038" width="8.42578125" style="124" customWidth="1"/>
    <col min="12039" max="12039" width="10" style="124" customWidth="1"/>
    <col min="12040" max="12040" width="15.7109375" style="124" customWidth="1"/>
    <col min="12041" max="12041" width="18.140625" style="124" customWidth="1"/>
    <col min="12042" max="12042" width="11" style="124" customWidth="1"/>
    <col min="12043" max="12043" width="9" style="124"/>
    <col min="12044" max="12044" width="10.7109375" style="124" bestFit="1" customWidth="1"/>
    <col min="12045" max="12045" width="14" style="124" bestFit="1" customWidth="1"/>
    <col min="12046" max="12046" width="10" style="124" bestFit="1" customWidth="1"/>
    <col min="12047" max="12047" width="10.28515625" style="124" bestFit="1" customWidth="1"/>
    <col min="12048" max="12048" width="15.85546875" style="124" customWidth="1"/>
    <col min="12049" max="12049" width="17" style="124" customWidth="1"/>
    <col min="12050" max="12050" width="17.42578125" style="124" customWidth="1"/>
    <col min="12051" max="12051" width="10.140625" style="124" bestFit="1" customWidth="1"/>
    <col min="12052" max="12288" width="9" style="124"/>
    <col min="12289" max="12289" width="4.140625" style="124" customWidth="1"/>
    <col min="12290" max="12290" width="4.28515625" style="124" customWidth="1"/>
    <col min="12291" max="12291" width="13.5703125" style="124" customWidth="1"/>
    <col min="12292" max="12292" width="65" style="124" customWidth="1"/>
    <col min="12293" max="12293" width="6.7109375" style="124" customWidth="1"/>
    <col min="12294" max="12294" width="8.42578125" style="124" customWidth="1"/>
    <col min="12295" max="12295" width="10" style="124" customWidth="1"/>
    <col min="12296" max="12296" width="15.7109375" style="124" customWidth="1"/>
    <col min="12297" max="12297" width="18.140625" style="124" customWidth="1"/>
    <col min="12298" max="12298" width="11" style="124" customWidth="1"/>
    <col min="12299" max="12299" width="9" style="124"/>
    <col min="12300" max="12300" width="10.7109375" style="124" bestFit="1" customWidth="1"/>
    <col min="12301" max="12301" width="14" style="124" bestFit="1" customWidth="1"/>
    <col min="12302" max="12302" width="10" style="124" bestFit="1" customWidth="1"/>
    <col min="12303" max="12303" width="10.28515625" style="124" bestFit="1" customWidth="1"/>
    <col min="12304" max="12304" width="15.85546875" style="124" customWidth="1"/>
    <col min="12305" max="12305" width="17" style="124" customWidth="1"/>
    <col min="12306" max="12306" width="17.42578125" style="124" customWidth="1"/>
    <col min="12307" max="12307" width="10.140625" style="124" bestFit="1" customWidth="1"/>
    <col min="12308" max="12544" width="9" style="124"/>
    <col min="12545" max="12545" width="4.140625" style="124" customWidth="1"/>
    <col min="12546" max="12546" width="4.28515625" style="124" customWidth="1"/>
    <col min="12547" max="12547" width="13.5703125" style="124" customWidth="1"/>
    <col min="12548" max="12548" width="65" style="124" customWidth="1"/>
    <col min="12549" max="12549" width="6.7109375" style="124" customWidth="1"/>
    <col min="12550" max="12550" width="8.42578125" style="124" customWidth="1"/>
    <col min="12551" max="12551" width="10" style="124" customWidth="1"/>
    <col min="12552" max="12552" width="15.7109375" style="124" customWidth="1"/>
    <col min="12553" max="12553" width="18.140625" style="124" customWidth="1"/>
    <col min="12554" max="12554" width="11" style="124" customWidth="1"/>
    <col min="12555" max="12555" width="9" style="124"/>
    <col min="12556" max="12556" width="10.7109375" style="124" bestFit="1" customWidth="1"/>
    <col min="12557" max="12557" width="14" style="124" bestFit="1" customWidth="1"/>
    <col min="12558" max="12558" width="10" style="124" bestFit="1" customWidth="1"/>
    <col min="12559" max="12559" width="10.28515625" style="124" bestFit="1" customWidth="1"/>
    <col min="12560" max="12560" width="15.85546875" style="124" customWidth="1"/>
    <col min="12561" max="12561" width="17" style="124" customWidth="1"/>
    <col min="12562" max="12562" width="17.42578125" style="124" customWidth="1"/>
    <col min="12563" max="12563" width="10.140625" style="124" bestFit="1" customWidth="1"/>
    <col min="12564" max="12800" width="9" style="124"/>
    <col min="12801" max="12801" width="4.140625" style="124" customWidth="1"/>
    <col min="12802" max="12802" width="4.28515625" style="124" customWidth="1"/>
    <col min="12803" max="12803" width="13.5703125" style="124" customWidth="1"/>
    <col min="12804" max="12804" width="65" style="124" customWidth="1"/>
    <col min="12805" max="12805" width="6.7109375" style="124" customWidth="1"/>
    <col min="12806" max="12806" width="8.42578125" style="124" customWidth="1"/>
    <col min="12807" max="12807" width="10" style="124" customWidth="1"/>
    <col min="12808" max="12808" width="15.7109375" style="124" customWidth="1"/>
    <col min="12809" max="12809" width="18.140625" style="124" customWidth="1"/>
    <col min="12810" max="12810" width="11" style="124" customWidth="1"/>
    <col min="12811" max="12811" width="9" style="124"/>
    <col min="12812" max="12812" width="10.7109375" style="124" bestFit="1" customWidth="1"/>
    <col min="12813" max="12813" width="14" style="124" bestFit="1" customWidth="1"/>
    <col min="12814" max="12814" width="10" style="124" bestFit="1" customWidth="1"/>
    <col min="12815" max="12815" width="10.28515625" style="124" bestFit="1" customWidth="1"/>
    <col min="12816" max="12816" width="15.85546875" style="124" customWidth="1"/>
    <col min="12817" max="12817" width="17" style="124" customWidth="1"/>
    <col min="12818" max="12818" width="17.42578125" style="124" customWidth="1"/>
    <col min="12819" max="12819" width="10.140625" style="124" bestFit="1" customWidth="1"/>
    <col min="12820" max="13056" width="9" style="124"/>
    <col min="13057" max="13057" width="4.140625" style="124" customWidth="1"/>
    <col min="13058" max="13058" width="4.28515625" style="124" customWidth="1"/>
    <col min="13059" max="13059" width="13.5703125" style="124" customWidth="1"/>
    <col min="13060" max="13060" width="65" style="124" customWidth="1"/>
    <col min="13061" max="13061" width="6.7109375" style="124" customWidth="1"/>
    <col min="13062" max="13062" width="8.42578125" style="124" customWidth="1"/>
    <col min="13063" max="13063" width="10" style="124" customWidth="1"/>
    <col min="13064" max="13064" width="15.7109375" style="124" customWidth="1"/>
    <col min="13065" max="13065" width="18.140625" style="124" customWidth="1"/>
    <col min="13066" max="13066" width="11" style="124" customWidth="1"/>
    <col min="13067" max="13067" width="9" style="124"/>
    <col min="13068" max="13068" width="10.7109375" style="124" bestFit="1" customWidth="1"/>
    <col min="13069" max="13069" width="14" style="124" bestFit="1" customWidth="1"/>
    <col min="13070" max="13070" width="10" style="124" bestFit="1" customWidth="1"/>
    <col min="13071" max="13071" width="10.28515625" style="124" bestFit="1" customWidth="1"/>
    <col min="13072" max="13072" width="15.85546875" style="124" customWidth="1"/>
    <col min="13073" max="13073" width="17" style="124" customWidth="1"/>
    <col min="13074" max="13074" width="17.42578125" style="124" customWidth="1"/>
    <col min="13075" max="13075" width="10.140625" style="124" bestFit="1" customWidth="1"/>
    <col min="13076" max="13312" width="9" style="124"/>
    <col min="13313" max="13313" width="4.140625" style="124" customWidth="1"/>
    <col min="13314" max="13314" width="4.28515625" style="124" customWidth="1"/>
    <col min="13315" max="13315" width="13.5703125" style="124" customWidth="1"/>
    <col min="13316" max="13316" width="65" style="124" customWidth="1"/>
    <col min="13317" max="13317" width="6.7109375" style="124" customWidth="1"/>
    <col min="13318" max="13318" width="8.42578125" style="124" customWidth="1"/>
    <col min="13319" max="13319" width="10" style="124" customWidth="1"/>
    <col min="13320" max="13320" width="15.7109375" style="124" customWidth="1"/>
    <col min="13321" max="13321" width="18.140625" style="124" customWidth="1"/>
    <col min="13322" max="13322" width="11" style="124" customWidth="1"/>
    <col min="13323" max="13323" width="9" style="124"/>
    <col min="13324" max="13324" width="10.7109375" style="124" bestFit="1" customWidth="1"/>
    <col min="13325" max="13325" width="14" style="124" bestFit="1" customWidth="1"/>
    <col min="13326" max="13326" width="10" style="124" bestFit="1" customWidth="1"/>
    <col min="13327" max="13327" width="10.28515625" style="124" bestFit="1" customWidth="1"/>
    <col min="13328" max="13328" width="15.85546875" style="124" customWidth="1"/>
    <col min="13329" max="13329" width="17" style="124" customWidth="1"/>
    <col min="13330" max="13330" width="17.42578125" style="124" customWidth="1"/>
    <col min="13331" max="13331" width="10.140625" style="124" bestFit="1" customWidth="1"/>
    <col min="13332" max="13568" width="9" style="124"/>
    <col min="13569" max="13569" width="4.140625" style="124" customWidth="1"/>
    <col min="13570" max="13570" width="4.28515625" style="124" customWidth="1"/>
    <col min="13571" max="13571" width="13.5703125" style="124" customWidth="1"/>
    <col min="13572" max="13572" width="65" style="124" customWidth="1"/>
    <col min="13573" max="13573" width="6.7109375" style="124" customWidth="1"/>
    <col min="13574" max="13574" width="8.42578125" style="124" customWidth="1"/>
    <col min="13575" max="13575" width="10" style="124" customWidth="1"/>
    <col min="13576" max="13576" width="15.7109375" style="124" customWidth="1"/>
    <col min="13577" max="13577" width="18.140625" style="124" customWidth="1"/>
    <col min="13578" max="13578" width="11" style="124" customWidth="1"/>
    <col min="13579" max="13579" width="9" style="124"/>
    <col min="13580" max="13580" width="10.7109375" style="124" bestFit="1" customWidth="1"/>
    <col min="13581" max="13581" width="14" style="124" bestFit="1" customWidth="1"/>
    <col min="13582" max="13582" width="10" style="124" bestFit="1" customWidth="1"/>
    <col min="13583" max="13583" width="10.28515625" style="124" bestFit="1" customWidth="1"/>
    <col min="13584" max="13584" width="15.85546875" style="124" customWidth="1"/>
    <col min="13585" max="13585" width="17" style="124" customWidth="1"/>
    <col min="13586" max="13586" width="17.42578125" style="124" customWidth="1"/>
    <col min="13587" max="13587" width="10.140625" style="124" bestFit="1" customWidth="1"/>
    <col min="13588" max="13824" width="9" style="124"/>
    <col min="13825" max="13825" width="4.140625" style="124" customWidth="1"/>
    <col min="13826" max="13826" width="4.28515625" style="124" customWidth="1"/>
    <col min="13827" max="13827" width="13.5703125" style="124" customWidth="1"/>
    <col min="13828" max="13828" width="65" style="124" customWidth="1"/>
    <col min="13829" max="13829" width="6.7109375" style="124" customWidth="1"/>
    <col min="13830" max="13830" width="8.42578125" style="124" customWidth="1"/>
    <col min="13831" max="13831" width="10" style="124" customWidth="1"/>
    <col min="13832" max="13832" width="15.7109375" style="124" customWidth="1"/>
    <col min="13833" max="13833" width="18.140625" style="124" customWidth="1"/>
    <col min="13834" max="13834" width="11" style="124" customWidth="1"/>
    <col min="13835" max="13835" width="9" style="124"/>
    <col min="13836" max="13836" width="10.7109375" style="124" bestFit="1" customWidth="1"/>
    <col min="13837" max="13837" width="14" style="124" bestFit="1" customWidth="1"/>
    <col min="13838" max="13838" width="10" style="124" bestFit="1" customWidth="1"/>
    <col min="13839" max="13839" width="10.28515625" style="124" bestFit="1" customWidth="1"/>
    <col min="13840" max="13840" width="15.85546875" style="124" customWidth="1"/>
    <col min="13841" max="13841" width="17" style="124" customWidth="1"/>
    <col min="13842" max="13842" width="17.42578125" style="124" customWidth="1"/>
    <col min="13843" max="13843" width="10.140625" style="124" bestFit="1" customWidth="1"/>
    <col min="13844" max="14080" width="9" style="124"/>
    <col min="14081" max="14081" width="4.140625" style="124" customWidth="1"/>
    <col min="14082" max="14082" width="4.28515625" style="124" customWidth="1"/>
    <col min="14083" max="14083" width="13.5703125" style="124" customWidth="1"/>
    <col min="14084" max="14084" width="65" style="124" customWidth="1"/>
    <col min="14085" max="14085" width="6.7109375" style="124" customWidth="1"/>
    <col min="14086" max="14086" width="8.42578125" style="124" customWidth="1"/>
    <col min="14087" max="14087" width="10" style="124" customWidth="1"/>
    <col min="14088" max="14088" width="15.7109375" style="124" customWidth="1"/>
    <col min="14089" max="14089" width="18.140625" style="124" customWidth="1"/>
    <col min="14090" max="14090" width="11" style="124" customWidth="1"/>
    <col min="14091" max="14091" width="9" style="124"/>
    <col min="14092" max="14092" width="10.7109375" style="124" bestFit="1" customWidth="1"/>
    <col min="14093" max="14093" width="14" style="124" bestFit="1" customWidth="1"/>
    <col min="14094" max="14094" width="10" style="124" bestFit="1" customWidth="1"/>
    <col min="14095" max="14095" width="10.28515625" style="124" bestFit="1" customWidth="1"/>
    <col min="14096" max="14096" width="15.85546875" style="124" customWidth="1"/>
    <col min="14097" max="14097" width="17" style="124" customWidth="1"/>
    <col min="14098" max="14098" width="17.42578125" style="124" customWidth="1"/>
    <col min="14099" max="14099" width="10.140625" style="124" bestFit="1" customWidth="1"/>
    <col min="14100" max="14336" width="9" style="124"/>
    <col min="14337" max="14337" width="4.140625" style="124" customWidth="1"/>
    <col min="14338" max="14338" width="4.28515625" style="124" customWidth="1"/>
    <col min="14339" max="14339" width="13.5703125" style="124" customWidth="1"/>
    <col min="14340" max="14340" width="65" style="124" customWidth="1"/>
    <col min="14341" max="14341" width="6.7109375" style="124" customWidth="1"/>
    <col min="14342" max="14342" width="8.42578125" style="124" customWidth="1"/>
    <col min="14343" max="14343" width="10" style="124" customWidth="1"/>
    <col min="14344" max="14344" width="15.7109375" style="124" customWidth="1"/>
    <col min="14345" max="14345" width="18.140625" style="124" customWidth="1"/>
    <col min="14346" max="14346" width="11" style="124" customWidth="1"/>
    <col min="14347" max="14347" width="9" style="124"/>
    <col min="14348" max="14348" width="10.7109375" style="124" bestFit="1" customWidth="1"/>
    <col min="14349" max="14349" width="14" style="124" bestFit="1" customWidth="1"/>
    <col min="14350" max="14350" width="10" style="124" bestFit="1" customWidth="1"/>
    <col min="14351" max="14351" width="10.28515625" style="124" bestFit="1" customWidth="1"/>
    <col min="14352" max="14352" width="15.85546875" style="124" customWidth="1"/>
    <col min="14353" max="14353" width="17" style="124" customWidth="1"/>
    <col min="14354" max="14354" width="17.42578125" style="124" customWidth="1"/>
    <col min="14355" max="14355" width="10.140625" style="124" bestFit="1" customWidth="1"/>
    <col min="14356" max="14592" width="9" style="124"/>
    <col min="14593" max="14593" width="4.140625" style="124" customWidth="1"/>
    <col min="14594" max="14594" width="4.28515625" style="124" customWidth="1"/>
    <col min="14595" max="14595" width="13.5703125" style="124" customWidth="1"/>
    <col min="14596" max="14596" width="65" style="124" customWidth="1"/>
    <col min="14597" max="14597" width="6.7109375" style="124" customWidth="1"/>
    <col min="14598" max="14598" width="8.42578125" style="124" customWidth="1"/>
    <col min="14599" max="14599" width="10" style="124" customWidth="1"/>
    <col min="14600" max="14600" width="15.7109375" style="124" customWidth="1"/>
    <col min="14601" max="14601" width="18.140625" style="124" customWidth="1"/>
    <col min="14602" max="14602" width="11" style="124" customWidth="1"/>
    <col min="14603" max="14603" width="9" style="124"/>
    <col min="14604" max="14604" width="10.7109375" style="124" bestFit="1" customWidth="1"/>
    <col min="14605" max="14605" width="14" style="124" bestFit="1" customWidth="1"/>
    <col min="14606" max="14606" width="10" style="124" bestFit="1" customWidth="1"/>
    <col min="14607" max="14607" width="10.28515625" style="124" bestFit="1" customWidth="1"/>
    <col min="14608" max="14608" width="15.85546875" style="124" customWidth="1"/>
    <col min="14609" max="14609" width="17" style="124" customWidth="1"/>
    <col min="14610" max="14610" width="17.42578125" style="124" customWidth="1"/>
    <col min="14611" max="14611" width="10.140625" style="124" bestFit="1" customWidth="1"/>
    <col min="14612" max="14848" width="9" style="124"/>
    <col min="14849" max="14849" width="4.140625" style="124" customWidth="1"/>
    <col min="14850" max="14850" width="4.28515625" style="124" customWidth="1"/>
    <col min="14851" max="14851" width="13.5703125" style="124" customWidth="1"/>
    <col min="14852" max="14852" width="65" style="124" customWidth="1"/>
    <col min="14853" max="14853" width="6.7109375" style="124" customWidth="1"/>
    <col min="14854" max="14854" width="8.42578125" style="124" customWidth="1"/>
    <col min="14855" max="14855" width="10" style="124" customWidth="1"/>
    <col min="14856" max="14856" width="15.7109375" style="124" customWidth="1"/>
    <col min="14857" max="14857" width="18.140625" style="124" customWidth="1"/>
    <col min="14858" max="14858" width="11" style="124" customWidth="1"/>
    <col min="14859" max="14859" width="9" style="124"/>
    <col min="14860" max="14860" width="10.7109375" style="124" bestFit="1" customWidth="1"/>
    <col min="14861" max="14861" width="14" style="124" bestFit="1" customWidth="1"/>
    <col min="14862" max="14862" width="10" style="124" bestFit="1" customWidth="1"/>
    <col min="14863" max="14863" width="10.28515625" style="124" bestFit="1" customWidth="1"/>
    <col min="14864" max="14864" width="15.85546875" style="124" customWidth="1"/>
    <col min="14865" max="14865" width="17" style="124" customWidth="1"/>
    <col min="14866" max="14866" width="17.42578125" style="124" customWidth="1"/>
    <col min="14867" max="14867" width="10.140625" style="124" bestFit="1" customWidth="1"/>
    <col min="14868" max="15104" width="9" style="124"/>
    <col min="15105" max="15105" width="4.140625" style="124" customWidth="1"/>
    <col min="15106" max="15106" width="4.28515625" style="124" customWidth="1"/>
    <col min="15107" max="15107" width="13.5703125" style="124" customWidth="1"/>
    <col min="15108" max="15108" width="65" style="124" customWidth="1"/>
    <col min="15109" max="15109" width="6.7109375" style="124" customWidth="1"/>
    <col min="15110" max="15110" width="8.42578125" style="124" customWidth="1"/>
    <col min="15111" max="15111" width="10" style="124" customWidth="1"/>
    <col min="15112" max="15112" width="15.7109375" style="124" customWidth="1"/>
    <col min="15113" max="15113" width="18.140625" style="124" customWidth="1"/>
    <col min="15114" max="15114" width="11" style="124" customWidth="1"/>
    <col min="15115" max="15115" width="9" style="124"/>
    <col min="15116" max="15116" width="10.7109375" style="124" bestFit="1" customWidth="1"/>
    <col min="15117" max="15117" width="14" style="124" bestFit="1" customWidth="1"/>
    <col min="15118" max="15118" width="10" style="124" bestFit="1" customWidth="1"/>
    <col min="15119" max="15119" width="10.28515625" style="124" bestFit="1" customWidth="1"/>
    <col min="15120" max="15120" width="15.85546875" style="124" customWidth="1"/>
    <col min="15121" max="15121" width="17" style="124" customWidth="1"/>
    <col min="15122" max="15122" width="17.42578125" style="124" customWidth="1"/>
    <col min="15123" max="15123" width="10.140625" style="124" bestFit="1" customWidth="1"/>
    <col min="15124" max="15360" width="9" style="124"/>
    <col min="15361" max="15361" width="4.140625" style="124" customWidth="1"/>
    <col min="15362" max="15362" width="4.28515625" style="124" customWidth="1"/>
    <col min="15363" max="15363" width="13.5703125" style="124" customWidth="1"/>
    <col min="15364" max="15364" width="65" style="124" customWidth="1"/>
    <col min="15365" max="15365" width="6.7109375" style="124" customWidth="1"/>
    <col min="15366" max="15366" width="8.42578125" style="124" customWidth="1"/>
    <col min="15367" max="15367" width="10" style="124" customWidth="1"/>
    <col min="15368" max="15368" width="15.7109375" style="124" customWidth="1"/>
    <col min="15369" max="15369" width="18.140625" style="124" customWidth="1"/>
    <col min="15370" max="15370" width="11" style="124" customWidth="1"/>
    <col min="15371" max="15371" width="9" style="124"/>
    <col min="15372" max="15372" width="10.7109375" style="124" bestFit="1" customWidth="1"/>
    <col min="15373" max="15373" width="14" style="124" bestFit="1" customWidth="1"/>
    <col min="15374" max="15374" width="10" style="124" bestFit="1" customWidth="1"/>
    <col min="15375" max="15375" width="10.28515625" style="124" bestFit="1" customWidth="1"/>
    <col min="15376" max="15376" width="15.85546875" style="124" customWidth="1"/>
    <col min="15377" max="15377" width="17" style="124" customWidth="1"/>
    <col min="15378" max="15378" width="17.42578125" style="124" customWidth="1"/>
    <col min="15379" max="15379" width="10.140625" style="124" bestFit="1" customWidth="1"/>
    <col min="15380" max="15616" width="9" style="124"/>
    <col min="15617" max="15617" width="4.140625" style="124" customWidth="1"/>
    <col min="15618" max="15618" width="4.28515625" style="124" customWidth="1"/>
    <col min="15619" max="15619" width="13.5703125" style="124" customWidth="1"/>
    <col min="15620" max="15620" width="65" style="124" customWidth="1"/>
    <col min="15621" max="15621" width="6.7109375" style="124" customWidth="1"/>
    <col min="15622" max="15622" width="8.42578125" style="124" customWidth="1"/>
    <col min="15623" max="15623" width="10" style="124" customWidth="1"/>
    <col min="15624" max="15624" width="15.7109375" style="124" customWidth="1"/>
    <col min="15625" max="15625" width="18.140625" style="124" customWidth="1"/>
    <col min="15626" max="15626" width="11" style="124" customWidth="1"/>
    <col min="15627" max="15627" width="9" style="124"/>
    <col min="15628" max="15628" width="10.7109375" style="124" bestFit="1" customWidth="1"/>
    <col min="15629" max="15629" width="14" style="124" bestFit="1" customWidth="1"/>
    <col min="15630" max="15630" width="10" style="124" bestFit="1" customWidth="1"/>
    <col min="15631" max="15631" width="10.28515625" style="124" bestFit="1" customWidth="1"/>
    <col min="15632" max="15632" width="15.85546875" style="124" customWidth="1"/>
    <col min="15633" max="15633" width="17" style="124" customWidth="1"/>
    <col min="15634" max="15634" width="17.42578125" style="124" customWidth="1"/>
    <col min="15635" max="15635" width="10.140625" style="124" bestFit="1" customWidth="1"/>
    <col min="15636" max="15872" width="9" style="124"/>
    <col min="15873" max="15873" width="4.140625" style="124" customWidth="1"/>
    <col min="15874" max="15874" width="4.28515625" style="124" customWidth="1"/>
    <col min="15875" max="15875" width="13.5703125" style="124" customWidth="1"/>
    <col min="15876" max="15876" width="65" style="124" customWidth="1"/>
    <col min="15877" max="15877" width="6.7109375" style="124" customWidth="1"/>
    <col min="15878" max="15878" width="8.42578125" style="124" customWidth="1"/>
    <col min="15879" max="15879" width="10" style="124" customWidth="1"/>
    <col min="15880" max="15880" width="15.7109375" style="124" customWidth="1"/>
    <col min="15881" max="15881" width="18.140625" style="124" customWidth="1"/>
    <col min="15882" max="15882" width="11" style="124" customWidth="1"/>
    <col min="15883" max="15883" width="9" style="124"/>
    <col min="15884" max="15884" width="10.7109375" style="124" bestFit="1" customWidth="1"/>
    <col min="15885" max="15885" width="14" style="124" bestFit="1" customWidth="1"/>
    <col min="15886" max="15886" width="10" style="124" bestFit="1" customWidth="1"/>
    <col min="15887" max="15887" width="10.28515625" style="124" bestFit="1" customWidth="1"/>
    <col min="15888" max="15888" width="15.85546875" style="124" customWidth="1"/>
    <col min="15889" max="15889" width="17" style="124" customWidth="1"/>
    <col min="15890" max="15890" width="17.42578125" style="124" customWidth="1"/>
    <col min="15891" max="15891" width="10.140625" style="124" bestFit="1" customWidth="1"/>
    <col min="15892" max="16128" width="9" style="124"/>
    <col min="16129" max="16129" width="4.140625" style="124" customWidth="1"/>
    <col min="16130" max="16130" width="4.28515625" style="124" customWidth="1"/>
    <col min="16131" max="16131" width="13.5703125" style="124" customWidth="1"/>
    <col min="16132" max="16132" width="65" style="124" customWidth="1"/>
    <col min="16133" max="16133" width="6.7109375" style="124" customWidth="1"/>
    <col min="16134" max="16134" width="8.42578125" style="124" customWidth="1"/>
    <col min="16135" max="16135" width="10" style="124" customWidth="1"/>
    <col min="16136" max="16136" width="15.7109375" style="124" customWidth="1"/>
    <col min="16137" max="16137" width="18.140625" style="124" customWidth="1"/>
    <col min="16138" max="16138" width="11" style="124" customWidth="1"/>
    <col min="16139" max="16139" width="9" style="124"/>
    <col min="16140" max="16140" width="10.7109375" style="124" bestFit="1" customWidth="1"/>
    <col min="16141" max="16141" width="14" style="124" bestFit="1" customWidth="1"/>
    <col min="16142" max="16142" width="10" style="124" bestFit="1" customWidth="1"/>
    <col min="16143" max="16143" width="10.28515625" style="124" bestFit="1" customWidth="1"/>
    <col min="16144" max="16144" width="15.85546875" style="124" customWidth="1"/>
    <col min="16145" max="16145" width="17" style="124" customWidth="1"/>
    <col min="16146" max="16146" width="17.42578125" style="124" customWidth="1"/>
    <col min="16147" max="16147" width="10.140625" style="124" bestFit="1" customWidth="1"/>
    <col min="16148" max="16384" width="9" style="124"/>
  </cols>
  <sheetData>
    <row r="1" spans="1:51" s="5" customFormat="1" ht="20.25" customHeight="1">
      <c r="A1" s="1" t="s">
        <v>142</v>
      </c>
      <c r="B1" s="2"/>
      <c r="C1" s="2"/>
      <c r="D1" s="2"/>
      <c r="E1" s="2"/>
      <c r="F1" s="2"/>
      <c r="G1" s="2"/>
      <c r="H1" s="2"/>
      <c r="I1" s="3"/>
      <c r="J1" s="4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</row>
    <row r="2" spans="1:51" s="7" customFormat="1" ht="13.5" customHeight="1">
      <c r="A2" s="171" t="s">
        <v>0</v>
      </c>
      <c r="B2" s="172"/>
      <c r="C2" s="172"/>
      <c r="D2" s="172"/>
      <c r="E2" s="172"/>
      <c r="F2" s="172"/>
      <c r="G2" s="172"/>
      <c r="H2" s="172"/>
      <c r="I2" s="172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</row>
    <row r="3" spans="1:51" s="7" customFormat="1" ht="13.5" customHeight="1">
      <c r="A3" s="169" t="s">
        <v>104</v>
      </c>
      <c r="B3" s="170"/>
      <c r="C3" s="170"/>
      <c r="D3" s="170"/>
      <c r="E3" s="9"/>
      <c r="F3" s="2"/>
      <c r="G3" s="2"/>
      <c r="H3" s="3"/>
      <c r="I3" s="3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</row>
    <row r="4" spans="1:51" s="7" customFormat="1" ht="13.5" customHeight="1">
      <c r="A4" s="8" t="s">
        <v>131</v>
      </c>
      <c r="B4" s="9"/>
      <c r="C4" s="9"/>
      <c r="D4" s="9"/>
      <c r="E4" s="9"/>
      <c r="F4" s="2"/>
      <c r="G4" s="2"/>
      <c r="H4" s="3"/>
      <c r="I4" s="3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</row>
    <row r="5" spans="1:51" s="14" customFormat="1" ht="12.75" customHeight="1">
      <c r="A5" s="169"/>
      <c r="B5" s="170"/>
      <c r="C5" s="170"/>
      <c r="D5" s="170"/>
      <c r="E5" s="10"/>
      <c r="F5" s="10"/>
      <c r="G5" s="11"/>
      <c r="H5" s="11"/>
      <c r="I5" s="12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</row>
    <row r="6" spans="1:51" s="14" customFormat="1" ht="24.75" customHeight="1">
      <c r="A6" s="15" t="s">
        <v>1</v>
      </c>
      <c r="B6" s="15" t="s">
        <v>2</v>
      </c>
      <c r="C6" s="15" t="s">
        <v>3</v>
      </c>
      <c r="D6" s="15" t="s">
        <v>4</v>
      </c>
      <c r="E6" s="15" t="s">
        <v>5</v>
      </c>
      <c r="F6" s="15" t="s">
        <v>6</v>
      </c>
      <c r="G6" s="15" t="s">
        <v>7</v>
      </c>
      <c r="H6" s="15" t="s">
        <v>8</v>
      </c>
      <c r="I6" s="15" t="s">
        <v>9</v>
      </c>
      <c r="J6" s="16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</row>
    <row r="7" spans="1:51" s="14" customFormat="1" ht="12.75" customHeight="1">
      <c r="A7" s="15" t="s">
        <v>10</v>
      </c>
      <c r="B7" s="15" t="s">
        <v>11</v>
      </c>
      <c r="C7" s="15" t="s">
        <v>12</v>
      </c>
      <c r="D7" s="15" t="s">
        <v>13</v>
      </c>
      <c r="E7" s="15" t="s">
        <v>14</v>
      </c>
      <c r="F7" s="15" t="s">
        <v>15</v>
      </c>
      <c r="G7" s="15" t="s">
        <v>16</v>
      </c>
      <c r="H7" s="15">
        <v>8</v>
      </c>
      <c r="I7" s="15">
        <v>9</v>
      </c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</row>
    <row r="8" spans="1:51" s="14" customFormat="1" ht="21" customHeight="1">
      <c r="A8" s="17"/>
      <c r="B8" s="18"/>
      <c r="C8" s="19" t="s">
        <v>17</v>
      </c>
      <c r="D8" s="19" t="s">
        <v>18</v>
      </c>
      <c r="E8" s="19"/>
      <c r="F8" s="20"/>
      <c r="G8" s="21"/>
      <c r="H8" s="21">
        <f>H9+H22+H46+H69+H84+H57</f>
        <v>0</v>
      </c>
      <c r="I8" s="12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</row>
    <row r="9" spans="1:51" s="14" customFormat="1" ht="13.5" customHeight="1">
      <c r="A9" s="22"/>
      <c r="B9" s="23"/>
      <c r="C9" s="24">
        <v>741</v>
      </c>
      <c r="D9" s="25" t="s">
        <v>19</v>
      </c>
      <c r="E9" s="24"/>
      <c r="F9" s="26"/>
      <c r="G9" s="154"/>
      <c r="H9" s="28">
        <f>SUM(H10:H21)</f>
        <v>0</v>
      </c>
      <c r="I9" s="29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</row>
    <row r="10" spans="1:51" s="5" customFormat="1" ht="13.5" customHeight="1">
      <c r="A10" s="30">
        <v>1</v>
      </c>
      <c r="B10" s="31">
        <v>741</v>
      </c>
      <c r="C10" s="31" t="s">
        <v>20</v>
      </c>
      <c r="D10" s="31" t="s">
        <v>105</v>
      </c>
      <c r="E10" s="32" t="s">
        <v>21</v>
      </c>
      <c r="F10" s="33">
        <f>SUM(F12:F12)</f>
        <v>24</v>
      </c>
      <c r="G10" s="34"/>
      <c r="H10" s="34">
        <f>F10*G10</f>
        <v>0</v>
      </c>
      <c r="I10" s="35" t="s">
        <v>22</v>
      </c>
      <c r="J10" s="152"/>
      <c r="K10" s="3"/>
      <c r="L10" s="3"/>
      <c r="M10" s="3"/>
      <c r="N10" s="3"/>
      <c r="O10" s="3"/>
      <c r="P10" s="3"/>
      <c r="Q10" s="3"/>
      <c r="R10" s="37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</row>
    <row r="11" spans="1:51" s="5" customFormat="1" ht="13.5" customHeight="1">
      <c r="A11" s="30"/>
      <c r="B11" s="31"/>
      <c r="C11" s="31"/>
      <c r="D11" s="38" t="s">
        <v>106</v>
      </c>
      <c r="E11" s="32"/>
      <c r="F11" s="3"/>
      <c r="G11" s="34"/>
      <c r="H11" s="34"/>
      <c r="I11" s="35"/>
      <c r="J11" s="155"/>
      <c r="K11" s="3"/>
      <c r="L11" s="3"/>
      <c r="M11" s="3"/>
      <c r="N11" s="3"/>
      <c r="O11" s="3"/>
      <c r="P11" s="3"/>
      <c r="Q11" s="3"/>
      <c r="R11" s="37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</row>
    <row r="12" spans="1:51" s="5" customFormat="1" ht="13.5" customHeight="1">
      <c r="A12" s="30"/>
      <c r="B12" s="31"/>
      <c r="C12" s="31"/>
      <c r="D12" s="68" t="s">
        <v>99</v>
      </c>
      <c r="E12" s="32"/>
      <c r="F12" s="40">
        <v>24</v>
      </c>
      <c r="G12" s="34"/>
      <c r="H12" s="34"/>
      <c r="I12" s="35"/>
      <c r="J12" s="161"/>
      <c r="K12" s="3"/>
      <c r="L12" s="3"/>
      <c r="M12" s="3"/>
      <c r="N12" s="3"/>
      <c r="O12" s="3"/>
      <c r="P12" s="3"/>
      <c r="Q12" s="3"/>
      <c r="R12" s="37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</row>
    <row r="13" spans="1:51" s="5" customFormat="1" ht="13.5" customHeight="1">
      <c r="A13" s="30"/>
      <c r="B13" s="31"/>
      <c r="C13" s="31"/>
      <c r="D13" s="38" t="s">
        <v>23</v>
      </c>
      <c r="E13" s="32"/>
      <c r="F13" s="32"/>
      <c r="G13" s="34"/>
      <c r="H13" s="34"/>
      <c r="I13" s="35"/>
      <c r="J13" s="147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</row>
    <row r="14" spans="1:51" s="5" customFormat="1" ht="13.5" customHeight="1">
      <c r="A14" s="30">
        <v>2</v>
      </c>
      <c r="B14" s="31">
        <v>741</v>
      </c>
      <c r="C14" s="31" t="s">
        <v>24</v>
      </c>
      <c r="D14" s="31" t="s">
        <v>107</v>
      </c>
      <c r="E14" s="32" t="s">
        <v>21</v>
      </c>
      <c r="F14" s="33">
        <f>SUM(F16:F16)</f>
        <v>11</v>
      </c>
      <c r="G14" s="34"/>
      <c r="H14" s="34">
        <f>F14*G14</f>
        <v>0</v>
      </c>
      <c r="I14" s="35" t="s">
        <v>22</v>
      </c>
      <c r="J14" s="152"/>
      <c r="K14" s="3"/>
      <c r="L14" s="3"/>
      <c r="M14" s="3"/>
      <c r="N14" s="3"/>
      <c r="O14" s="3"/>
      <c r="P14" s="3"/>
      <c r="Q14" s="3"/>
      <c r="R14" s="37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</row>
    <row r="15" spans="1:51" s="5" customFormat="1" ht="13.5" customHeight="1">
      <c r="A15" s="30"/>
      <c r="B15" s="31"/>
      <c r="C15" s="31"/>
      <c r="D15" s="38" t="s">
        <v>108</v>
      </c>
      <c r="E15" s="32"/>
      <c r="F15" s="3"/>
      <c r="G15" s="34"/>
      <c r="H15" s="34"/>
      <c r="I15" s="35"/>
      <c r="J15" s="155"/>
      <c r="K15" s="3"/>
      <c r="L15" s="3"/>
      <c r="M15" s="3"/>
      <c r="N15" s="3"/>
      <c r="O15" s="3"/>
      <c r="P15" s="3"/>
      <c r="Q15" s="3"/>
      <c r="R15" s="37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</row>
    <row r="16" spans="1:51" s="5" customFormat="1" ht="13.5" customHeight="1">
      <c r="A16" s="30"/>
      <c r="B16" s="31"/>
      <c r="C16" s="31"/>
      <c r="D16" s="68" t="s">
        <v>99</v>
      </c>
      <c r="E16" s="32"/>
      <c r="F16" s="40">
        <v>11</v>
      </c>
      <c r="G16" s="34"/>
      <c r="H16" s="34"/>
      <c r="I16" s="35"/>
      <c r="J16" s="39"/>
      <c r="K16" s="3"/>
      <c r="L16" s="3"/>
      <c r="M16" s="3"/>
      <c r="N16" s="3"/>
      <c r="O16" s="3"/>
      <c r="P16" s="3"/>
      <c r="Q16" s="3"/>
      <c r="R16" s="37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</row>
    <row r="17" spans="1:97" s="5" customFormat="1" ht="13.5" customHeight="1">
      <c r="A17" s="30"/>
      <c r="B17" s="31"/>
      <c r="C17" s="31"/>
      <c r="D17" s="38" t="s">
        <v>23</v>
      </c>
      <c r="E17" s="32"/>
      <c r="F17" s="32"/>
      <c r="G17" s="34"/>
      <c r="H17" s="34"/>
      <c r="I17" s="35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</row>
    <row r="18" spans="1:97" s="44" customFormat="1" ht="13.5" customHeight="1">
      <c r="A18" s="41">
        <v>3</v>
      </c>
      <c r="B18" s="31">
        <v>741</v>
      </c>
      <c r="C18" s="31">
        <v>998741201</v>
      </c>
      <c r="D18" s="31" t="s">
        <v>109</v>
      </c>
      <c r="E18" s="31" t="s">
        <v>25</v>
      </c>
      <c r="F18" s="42">
        <v>0.7</v>
      </c>
      <c r="G18" s="34"/>
      <c r="H18" s="34">
        <f>F18*G18</f>
        <v>0</v>
      </c>
      <c r="I18" s="35" t="s">
        <v>26</v>
      </c>
      <c r="J18" s="43"/>
      <c r="K18" s="4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</row>
    <row r="19" spans="1:97" s="46" customFormat="1" ht="13.5" customHeight="1">
      <c r="A19" s="41">
        <v>4</v>
      </c>
      <c r="B19" s="31" t="s">
        <v>27</v>
      </c>
      <c r="C19" s="31" t="s">
        <v>28</v>
      </c>
      <c r="D19" s="31" t="s">
        <v>29</v>
      </c>
      <c r="E19" s="31" t="s">
        <v>30</v>
      </c>
      <c r="F19" s="42">
        <f>F20</f>
        <v>10</v>
      </c>
      <c r="G19" s="34"/>
      <c r="H19" s="34">
        <f>F19*G19</f>
        <v>0</v>
      </c>
      <c r="I19" s="35" t="s">
        <v>26</v>
      </c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</row>
    <row r="20" spans="1:97" s="46" customFormat="1" ht="13.5" customHeight="1">
      <c r="A20" s="41"/>
      <c r="B20" s="31"/>
      <c r="C20" s="31"/>
      <c r="D20" s="47" t="s">
        <v>31</v>
      </c>
      <c r="E20" s="31"/>
      <c r="F20" s="40">
        <v>10</v>
      </c>
      <c r="G20" s="34"/>
      <c r="H20" s="34"/>
      <c r="I20" s="3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</row>
    <row r="21" spans="1:97" s="46" customFormat="1" ht="27" customHeight="1">
      <c r="A21" s="41"/>
      <c r="B21" s="31"/>
      <c r="C21" s="31"/>
      <c r="D21" s="47" t="s">
        <v>32</v>
      </c>
      <c r="E21" s="31"/>
      <c r="F21" s="42"/>
      <c r="G21" s="34"/>
      <c r="H21" s="34"/>
      <c r="I21" s="3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</row>
    <row r="22" spans="1:97" s="53" customFormat="1" ht="13.5" customHeight="1">
      <c r="A22" s="48"/>
      <c r="B22" s="49"/>
      <c r="C22" s="49">
        <v>741</v>
      </c>
      <c r="D22" s="49" t="s">
        <v>33</v>
      </c>
      <c r="E22" s="49"/>
      <c r="F22" s="50"/>
      <c r="G22" s="27"/>
      <c r="H22" s="27">
        <f>SUM(H23:H45)</f>
        <v>0</v>
      </c>
      <c r="I22" s="51"/>
      <c r="J22" s="3"/>
      <c r="K22" s="52"/>
      <c r="L22" s="3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2"/>
      <c r="CA22" s="52"/>
      <c r="CB22" s="52"/>
      <c r="CC22" s="52"/>
      <c r="CD22" s="52"/>
      <c r="CE22" s="52"/>
      <c r="CF22" s="52"/>
      <c r="CG22" s="52"/>
      <c r="CH22" s="52"/>
      <c r="CI22" s="52"/>
      <c r="CJ22" s="52"/>
      <c r="CK22" s="52"/>
      <c r="CL22" s="52"/>
      <c r="CM22" s="52"/>
      <c r="CN22" s="52"/>
      <c r="CO22" s="52"/>
      <c r="CP22" s="52"/>
      <c r="CQ22" s="52"/>
      <c r="CR22" s="52"/>
      <c r="CS22" s="52"/>
    </row>
    <row r="23" spans="1:97" s="53" customFormat="1" ht="13.5" customHeight="1">
      <c r="A23" s="69">
        <v>5</v>
      </c>
      <c r="B23" s="31">
        <v>741</v>
      </c>
      <c r="C23" s="31" t="s">
        <v>34</v>
      </c>
      <c r="D23" s="54" t="s">
        <v>35</v>
      </c>
      <c r="E23" s="32" t="s">
        <v>21</v>
      </c>
      <c r="F23" s="33">
        <f>SUM(F25:F25)</f>
        <v>1</v>
      </c>
      <c r="G23" s="34"/>
      <c r="H23" s="34">
        <f>F23*G23</f>
        <v>0</v>
      </c>
      <c r="I23" s="35" t="s">
        <v>22</v>
      </c>
      <c r="J23" s="55"/>
      <c r="K23" s="3"/>
      <c r="L23" s="3"/>
      <c r="M23" s="3"/>
      <c r="N23" s="3"/>
      <c r="O23" s="3"/>
      <c r="P23" s="3"/>
      <c r="Q23" s="3"/>
      <c r="R23" s="56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2"/>
      <c r="BK23" s="52"/>
      <c r="BL23" s="52"/>
      <c r="BM23" s="52"/>
      <c r="BN23" s="52"/>
      <c r="BO23" s="52"/>
      <c r="BP23" s="52"/>
      <c r="BQ23" s="52"/>
      <c r="BR23" s="52"/>
      <c r="BS23" s="52"/>
      <c r="BT23" s="52"/>
      <c r="BU23" s="52"/>
      <c r="BV23" s="52"/>
      <c r="BW23" s="52"/>
      <c r="BX23" s="52"/>
      <c r="BY23" s="52"/>
      <c r="BZ23" s="52"/>
      <c r="CA23" s="52"/>
      <c r="CB23" s="52"/>
      <c r="CC23" s="52"/>
      <c r="CD23" s="52"/>
      <c r="CE23" s="52"/>
      <c r="CF23" s="52"/>
      <c r="CG23" s="52"/>
      <c r="CH23" s="52"/>
      <c r="CI23" s="52"/>
      <c r="CJ23" s="52"/>
      <c r="CK23" s="52"/>
      <c r="CL23" s="52"/>
      <c r="CM23" s="52"/>
      <c r="CN23" s="52"/>
      <c r="CO23" s="52"/>
      <c r="CP23" s="52"/>
      <c r="CQ23" s="52"/>
      <c r="CR23" s="52"/>
      <c r="CS23" s="52"/>
    </row>
    <row r="24" spans="1:97" s="53" customFormat="1" ht="13.5" customHeight="1">
      <c r="A24" s="69"/>
      <c r="B24" s="31"/>
      <c r="C24" s="31"/>
      <c r="D24" s="47" t="s">
        <v>36</v>
      </c>
      <c r="E24" s="32"/>
      <c r="F24" s="40"/>
      <c r="G24" s="34"/>
      <c r="H24" s="34"/>
      <c r="I24" s="35"/>
      <c r="J24" s="39"/>
      <c r="K24" s="3"/>
      <c r="L24" s="3"/>
      <c r="M24" s="3"/>
      <c r="N24" s="3"/>
      <c r="O24" s="3"/>
      <c r="P24" s="3"/>
      <c r="Q24" s="3"/>
      <c r="R24" s="56"/>
      <c r="S24" s="52"/>
      <c r="T24" s="52"/>
      <c r="U24" s="52"/>
      <c r="V24" s="52"/>
      <c r="W24" s="52"/>
      <c r="X24" s="52"/>
      <c r="Y24" s="57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2"/>
      <c r="BJ24" s="52"/>
      <c r="BK24" s="52"/>
      <c r="BL24" s="52"/>
      <c r="BM24" s="52"/>
      <c r="BN24" s="52"/>
      <c r="BO24" s="52"/>
      <c r="BP24" s="52"/>
      <c r="BQ24" s="52"/>
      <c r="BR24" s="52"/>
      <c r="BS24" s="52"/>
      <c r="BT24" s="52"/>
      <c r="BU24" s="52"/>
      <c r="BV24" s="52"/>
      <c r="BW24" s="52"/>
      <c r="BX24" s="52"/>
      <c r="BY24" s="52"/>
      <c r="BZ24" s="52"/>
      <c r="CA24" s="52"/>
      <c r="CB24" s="52"/>
      <c r="CC24" s="52"/>
      <c r="CD24" s="52"/>
      <c r="CE24" s="52"/>
      <c r="CF24" s="52"/>
      <c r="CG24" s="52"/>
      <c r="CH24" s="52"/>
      <c r="CI24" s="52"/>
      <c r="CJ24" s="52"/>
      <c r="CK24" s="52"/>
      <c r="CL24" s="52"/>
      <c r="CM24" s="52"/>
      <c r="CN24" s="52"/>
      <c r="CO24" s="52"/>
      <c r="CP24" s="52"/>
      <c r="CQ24" s="52"/>
      <c r="CR24" s="52"/>
      <c r="CS24" s="52"/>
    </row>
    <row r="25" spans="1:97" s="5" customFormat="1" ht="13.5" customHeight="1">
      <c r="A25" s="69"/>
      <c r="B25" s="31"/>
      <c r="C25" s="31"/>
      <c r="D25" s="68" t="s">
        <v>99</v>
      </c>
      <c r="E25" s="32"/>
      <c r="F25" s="40">
        <v>1</v>
      </c>
      <c r="G25" s="34"/>
      <c r="H25" s="34"/>
      <c r="I25" s="35"/>
      <c r="J25" s="58"/>
      <c r="K25" s="3"/>
      <c r="L25" s="3"/>
      <c r="M25" s="3"/>
      <c r="N25" s="3"/>
      <c r="O25" s="3"/>
      <c r="P25" s="3"/>
      <c r="Q25" s="3"/>
      <c r="R25" s="57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</row>
    <row r="26" spans="1:97" s="53" customFormat="1" ht="13.5" customHeight="1">
      <c r="A26" s="69"/>
      <c r="B26" s="31"/>
      <c r="C26" s="31"/>
      <c r="D26" s="47" t="s">
        <v>37</v>
      </c>
      <c r="E26" s="32"/>
      <c r="F26" s="32"/>
      <c r="G26" s="32"/>
      <c r="H26" s="32"/>
      <c r="I26" s="32"/>
      <c r="J26" s="59"/>
      <c r="K26" s="52"/>
      <c r="L26" s="3"/>
      <c r="M26" s="52"/>
      <c r="N26" s="52"/>
      <c r="O26" s="52"/>
      <c r="P26" s="52"/>
      <c r="Q26" s="52"/>
      <c r="R26" s="52"/>
      <c r="S26" s="52"/>
      <c r="T26" s="60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2"/>
      <c r="BM26" s="52"/>
      <c r="BN26" s="52"/>
      <c r="BO26" s="52"/>
      <c r="BP26" s="52"/>
      <c r="BQ26" s="52"/>
      <c r="BR26" s="52"/>
      <c r="BS26" s="52"/>
      <c r="BT26" s="52"/>
      <c r="BU26" s="52"/>
      <c r="BV26" s="52"/>
      <c r="BW26" s="52"/>
      <c r="BX26" s="52"/>
      <c r="BY26" s="52"/>
      <c r="BZ26" s="52"/>
      <c r="CA26" s="52"/>
      <c r="CB26" s="52"/>
      <c r="CC26" s="52"/>
      <c r="CD26" s="52"/>
      <c r="CE26" s="52"/>
      <c r="CF26" s="52"/>
      <c r="CG26" s="52"/>
      <c r="CH26" s="52"/>
      <c r="CI26" s="52"/>
      <c r="CJ26" s="52"/>
      <c r="CK26" s="52"/>
      <c r="CL26" s="52"/>
      <c r="CM26" s="52"/>
      <c r="CN26" s="52"/>
      <c r="CO26" s="52"/>
      <c r="CP26" s="52"/>
      <c r="CQ26" s="52"/>
      <c r="CR26" s="52"/>
      <c r="CS26" s="52"/>
    </row>
    <row r="27" spans="1:97" s="53" customFormat="1" ht="13.5" customHeight="1">
      <c r="A27" s="69">
        <v>6</v>
      </c>
      <c r="B27" s="31">
        <v>741</v>
      </c>
      <c r="C27" s="31" t="s">
        <v>38</v>
      </c>
      <c r="D27" s="61" t="s">
        <v>102</v>
      </c>
      <c r="E27" s="62" t="s">
        <v>21</v>
      </c>
      <c r="F27" s="63">
        <f>SUM(F29)</f>
        <v>6</v>
      </c>
      <c r="G27" s="34"/>
      <c r="H27" s="34">
        <f>F27*G27</f>
        <v>0</v>
      </c>
      <c r="I27" s="35" t="s">
        <v>22</v>
      </c>
      <c r="J27" s="152"/>
      <c r="K27" s="3"/>
      <c r="L27" s="3"/>
      <c r="M27" s="3"/>
      <c r="N27" s="3"/>
      <c r="O27" s="3"/>
      <c r="P27" s="3"/>
      <c r="Q27" s="3"/>
      <c r="R27" s="56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</row>
    <row r="28" spans="1:97" s="53" customFormat="1" ht="13.5" customHeight="1">
      <c r="A28" s="69"/>
      <c r="B28" s="31"/>
      <c r="C28" s="31"/>
      <c r="D28" s="47" t="s">
        <v>103</v>
      </c>
      <c r="E28" s="62"/>
      <c r="F28" s="40"/>
      <c r="G28" s="34"/>
      <c r="H28" s="34"/>
      <c r="I28" s="35"/>
      <c r="J28" s="39"/>
      <c r="K28" s="143"/>
      <c r="L28" s="143"/>
      <c r="M28" s="143"/>
      <c r="N28" s="143"/>
      <c r="O28" s="143"/>
      <c r="P28" s="143"/>
      <c r="Q28" s="143"/>
      <c r="R28" s="144"/>
      <c r="S28" s="52"/>
      <c r="T28" s="52"/>
      <c r="U28" s="52"/>
      <c r="V28" s="52"/>
      <c r="W28" s="52"/>
      <c r="X28" s="52"/>
      <c r="Y28" s="57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</row>
    <row r="29" spans="1:97" s="5" customFormat="1" ht="13.5" customHeight="1">
      <c r="A29" s="69"/>
      <c r="B29" s="31"/>
      <c r="C29" s="31"/>
      <c r="D29" s="68" t="s">
        <v>99</v>
      </c>
      <c r="E29" s="32"/>
      <c r="F29" s="40">
        <v>6</v>
      </c>
      <c r="G29" s="34"/>
      <c r="H29" s="34"/>
      <c r="I29" s="35"/>
      <c r="J29" s="58"/>
      <c r="K29" s="3"/>
      <c r="L29" s="3"/>
      <c r="M29" s="3"/>
      <c r="N29" s="3"/>
      <c r="O29" s="3"/>
      <c r="P29" s="3"/>
      <c r="Q29" s="3"/>
      <c r="R29" s="57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</row>
    <row r="30" spans="1:97" s="53" customFormat="1" ht="13.5" customHeight="1">
      <c r="A30" s="69"/>
      <c r="B30" s="31"/>
      <c r="C30" s="31"/>
      <c r="D30" s="47" t="s">
        <v>37</v>
      </c>
      <c r="E30" s="62"/>
      <c r="F30" s="52"/>
      <c r="G30" s="34"/>
      <c r="H30" s="34"/>
      <c r="I30" s="52"/>
      <c r="J30" s="64"/>
      <c r="K30" s="52"/>
      <c r="L30" s="3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</row>
    <row r="31" spans="1:97" s="53" customFormat="1" ht="13.5" customHeight="1">
      <c r="A31" s="30">
        <v>7</v>
      </c>
      <c r="B31" s="31">
        <v>741</v>
      </c>
      <c r="C31" s="31" t="s">
        <v>39</v>
      </c>
      <c r="D31" s="31" t="s">
        <v>40</v>
      </c>
      <c r="E31" s="31" t="s">
        <v>21</v>
      </c>
      <c r="F31" s="63">
        <f>SUM(F32:F32)</f>
        <v>4</v>
      </c>
      <c r="G31" s="34"/>
      <c r="H31" s="34">
        <f>F31*G31</f>
        <v>0</v>
      </c>
      <c r="I31" s="35" t="s">
        <v>22</v>
      </c>
      <c r="J31" s="65"/>
      <c r="K31" s="3"/>
      <c r="L31" s="3"/>
      <c r="M31" s="52"/>
      <c r="N31" s="52"/>
      <c r="O31" s="52"/>
      <c r="P31" s="52"/>
      <c r="Q31" s="52"/>
      <c r="R31" s="52"/>
      <c r="S31" s="56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</row>
    <row r="32" spans="1:97" s="53" customFormat="1" ht="13.5" customHeight="1">
      <c r="A32" s="30"/>
      <c r="B32" s="31"/>
      <c r="C32" s="31"/>
      <c r="D32" s="68" t="s">
        <v>99</v>
      </c>
      <c r="E32" s="32"/>
      <c r="F32" s="40">
        <v>4</v>
      </c>
      <c r="G32" s="34"/>
      <c r="H32" s="34"/>
      <c r="I32" s="66"/>
      <c r="J32" s="39"/>
      <c r="K32" s="3"/>
      <c r="L32" s="3"/>
      <c r="M32" s="52"/>
      <c r="N32" s="52"/>
      <c r="O32" s="52"/>
      <c r="P32" s="52"/>
      <c r="Q32" s="52"/>
      <c r="R32" s="52"/>
      <c r="S32" s="56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</row>
    <row r="33" spans="1:97" s="53" customFormat="1" ht="13.5" customHeight="1">
      <c r="A33" s="67"/>
      <c r="B33" s="31"/>
      <c r="C33" s="67"/>
      <c r="D33" s="47" t="s">
        <v>41</v>
      </c>
      <c r="E33" s="61"/>
      <c r="F33" s="52"/>
      <c r="G33" s="34"/>
      <c r="H33" s="34"/>
      <c r="I33" s="66"/>
      <c r="J33" s="36"/>
      <c r="K33" s="52"/>
      <c r="L33" s="3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7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</row>
    <row r="34" spans="1:97" s="53" customFormat="1" ht="13.5" customHeight="1">
      <c r="A34" s="69">
        <v>8</v>
      </c>
      <c r="B34" s="31">
        <v>741</v>
      </c>
      <c r="C34" s="31" t="s">
        <v>42</v>
      </c>
      <c r="D34" s="31" t="s">
        <v>43</v>
      </c>
      <c r="E34" s="32" t="s">
        <v>21</v>
      </c>
      <c r="F34" s="33">
        <f>SUM(F36:F36)</f>
        <v>12</v>
      </c>
      <c r="G34" s="34"/>
      <c r="H34" s="34">
        <f>F34*G34</f>
        <v>0</v>
      </c>
      <c r="I34" s="35" t="s">
        <v>22</v>
      </c>
      <c r="J34" s="55"/>
      <c r="K34" s="3"/>
      <c r="L34" s="3"/>
      <c r="M34" s="3"/>
      <c r="N34" s="3"/>
      <c r="O34" s="3"/>
      <c r="P34" s="3"/>
      <c r="Q34" s="3"/>
      <c r="R34" s="60"/>
      <c r="S34" s="60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</row>
    <row r="35" spans="1:97" s="53" customFormat="1" ht="13.5" customHeight="1">
      <c r="A35" s="69"/>
      <c r="B35" s="31"/>
      <c r="C35" s="31"/>
      <c r="D35" s="68" t="s">
        <v>44</v>
      </c>
      <c r="E35" s="32"/>
      <c r="F35" s="40"/>
      <c r="G35" s="34"/>
      <c r="H35" s="34"/>
      <c r="I35" s="35"/>
      <c r="J35" s="39"/>
      <c r="K35" s="3"/>
      <c r="L35" s="3"/>
      <c r="M35" s="3"/>
      <c r="N35" s="3"/>
      <c r="O35" s="3"/>
      <c r="P35" s="3"/>
      <c r="Q35" s="3"/>
      <c r="R35" s="57"/>
      <c r="S35" s="3"/>
      <c r="T35" s="52"/>
      <c r="U35" s="52"/>
      <c r="V35" s="52"/>
      <c r="W35" s="52"/>
      <c r="X35" s="52"/>
      <c r="Y35" s="57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</row>
    <row r="36" spans="1:97" s="5" customFormat="1" ht="13.5" customHeight="1">
      <c r="A36" s="69"/>
      <c r="B36" s="31"/>
      <c r="C36" s="31"/>
      <c r="D36" s="68" t="s">
        <v>99</v>
      </c>
      <c r="E36" s="32"/>
      <c r="F36" s="40">
        <v>12</v>
      </c>
      <c r="G36" s="34"/>
      <c r="H36" s="34"/>
      <c r="I36" s="35"/>
      <c r="J36" s="58"/>
      <c r="K36" s="3"/>
      <c r="L36" s="3"/>
      <c r="M36" s="3"/>
      <c r="N36" s="3"/>
      <c r="O36" s="3"/>
      <c r="P36" s="3"/>
      <c r="Q36" s="3"/>
      <c r="R36" s="57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</row>
    <row r="37" spans="1:97" s="52" customFormat="1" ht="13.5" customHeight="1">
      <c r="A37" s="69"/>
      <c r="B37" s="31"/>
      <c r="C37" s="31"/>
      <c r="D37" s="68" t="s">
        <v>45</v>
      </c>
      <c r="E37" s="32"/>
      <c r="G37" s="34"/>
      <c r="H37" s="34"/>
      <c r="I37" s="35"/>
      <c r="J37" s="58"/>
      <c r="K37" s="3"/>
      <c r="L37" s="3"/>
      <c r="M37" s="3"/>
      <c r="N37" s="3"/>
      <c r="O37" s="3"/>
      <c r="P37" s="3"/>
      <c r="Q37" s="3"/>
      <c r="R37" s="57"/>
      <c r="S37" s="3"/>
    </row>
    <row r="38" spans="1:97" s="53" customFormat="1" ht="13.5" customHeight="1">
      <c r="A38" s="69">
        <v>9</v>
      </c>
      <c r="B38" s="31">
        <v>741</v>
      </c>
      <c r="C38" s="31" t="s">
        <v>46</v>
      </c>
      <c r="D38" s="31" t="s">
        <v>110</v>
      </c>
      <c r="E38" s="32" t="s">
        <v>21</v>
      </c>
      <c r="F38" s="33">
        <f>SUM(F40:F40)</f>
        <v>6</v>
      </c>
      <c r="G38" s="34"/>
      <c r="H38" s="34">
        <f>F38*G38</f>
        <v>0</v>
      </c>
      <c r="I38" s="35" t="s">
        <v>22</v>
      </c>
      <c r="J38" s="55"/>
      <c r="K38" s="3"/>
      <c r="L38" s="3"/>
      <c r="M38" s="3"/>
      <c r="N38" s="3"/>
      <c r="O38" s="3"/>
      <c r="P38" s="3"/>
      <c r="Q38" s="3"/>
      <c r="R38" s="60"/>
      <c r="S38" s="60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</row>
    <row r="39" spans="1:97" s="53" customFormat="1" ht="13.5" customHeight="1">
      <c r="A39" s="69"/>
      <c r="B39" s="31"/>
      <c r="C39" s="31"/>
      <c r="D39" s="68" t="s">
        <v>111</v>
      </c>
      <c r="E39" s="32"/>
      <c r="F39" s="40"/>
      <c r="G39" s="34"/>
      <c r="H39" s="34"/>
      <c r="I39" s="35"/>
      <c r="J39" s="58"/>
      <c r="K39" s="3"/>
      <c r="L39" s="3"/>
      <c r="M39" s="3"/>
      <c r="N39" s="3"/>
      <c r="O39" s="3"/>
      <c r="P39" s="3"/>
      <c r="Q39" s="3"/>
      <c r="R39" s="60"/>
      <c r="S39" s="60"/>
      <c r="T39" s="52"/>
      <c r="U39" s="52"/>
      <c r="V39" s="52"/>
      <c r="W39" s="52"/>
      <c r="X39" s="52"/>
      <c r="Y39" s="57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</row>
    <row r="40" spans="1:97" s="5" customFormat="1" ht="13.5" customHeight="1">
      <c r="A40" s="69"/>
      <c r="B40" s="31"/>
      <c r="C40" s="31"/>
      <c r="D40" s="68" t="s">
        <v>99</v>
      </c>
      <c r="E40" s="32"/>
      <c r="F40" s="40">
        <v>6</v>
      </c>
      <c r="G40" s="34"/>
      <c r="H40" s="34"/>
      <c r="I40" s="35"/>
      <c r="J40" s="58"/>
      <c r="K40" s="3"/>
      <c r="L40" s="3"/>
      <c r="M40" s="3"/>
      <c r="N40" s="3"/>
      <c r="O40" s="3"/>
      <c r="P40" s="3"/>
      <c r="Q40" s="3"/>
      <c r="R40" s="57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</row>
    <row r="41" spans="1:97" s="52" customFormat="1" ht="13.5" customHeight="1">
      <c r="A41" s="69"/>
      <c r="B41" s="31"/>
      <c r="C41" s="31"/>
      <c r="D41" s="68" t="s">
        <v>45</v>
      </c>
      <c r="E41" s="32"/>
      <c r="G41" s="34"/>
      <c r="H41" s="34"/>
      <c r="I41" s="35"/>
      <c r="J41" s="58"/>
      <c r="K41" s="3"/>
      <c r="L41" s="3"/>
      <c r="M41" s="3"/>
      <c r="N41" s="3"/>
      <c r="O41" s="3"/>
      <c r="P41" s="3"/>
      <c r="Q41" s="3"/>
      <c r="R41" s="57"/>
      <c r="S41" s="3"/>
    </row>
    <row r="42" spans="1:97" s="44" customFormat="1" ht="13.5" customHeight="1">
      <c r="A42" s="41">
        <v>10</v>
      </c>
      <c r="B42" s="31">
        <v>741</v>
      </c>
      <c r="C42" s="31">
        <v>998741201</v>
      </c>
      <c r="D42" s="31" t="s">
        <v>109</v>
      </c>
      <c r="E42" s="31" t="s">
        <v>25</v>
      </c>
      <c r="F42" s="42">
        <v>0.7</v>
      </c>
      <c r="G42" s="34"/>
      <c r="H42" s="34">
        <f>F42*G42</f>
        <v>0</v>
      </c>
      <c r="I42" s="35" t="s">
        <v>26</v>
      </c>
      <c r="J42" s="43"/>
      <c r="K42" s="4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</row>
    <row r="43" spans="1:97" s="46" customFormat="1" ht="13.5" customHeight="1">
      <c r="A43" s="41">
        <v>11</v>
      </c>
      <c r="B43" s="31" t="s">
        <v>27</v>
      </c>
      <c r="C43" s="31" t="s">
        <v>28</v>
      </c>
      <c r="D43" s="31" t="s">
        <v>29</v>
      </c>
      <c r="E43" s="31" t="s">
        <v>30</v>
      </c>
      <c r="F43" s="42">
        <f>F44</f>
        <v>3</v>
      </c>
      <c r="G43" s="34"/>
      <c r="H43" s="34">
        <f>F43*G43</f>
        <v>0</v>
      </c>
      <c r="I43" s="35" t="s">
        <v>26</v>
      </c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5"/>
      <c r="BY43" s="45"/>
      <c r="BZ43" s="45"/>
      <c r="CA43" s="45"/>
      <c r="CB43" s="45"/>
      <c r="CC43" s="45"/>
      <c r="CD43" s="45"/>
      <c r="CE43" s="45"/>
      <c r="CF43" s="45"/>
      <c r="CG43" s="45"/>
      <c r="CH43" s="45"/>
      <c r="CI43" s="45"/>
      <c r="CJ43" s="45"/>
      <c r="CK43" s="45"/>
      <c r="CL43" s="45"/>
      <c r="CM43" s="45"/>
      <c r="CN43" s="45"/>
      <c r="CO43" s="45"/>
      <c r="CP43" s="45"/>
      <c r="CQ43" s="45"/>
      <c r="CR43" s="45"/>
      <c r="CS43" s="45"/>
    </row>
    <row r="44" spans="1:97" s="46" customFormat="1" ht="13.5" customHeight="1">
      <c r="A44" s="41"/>
      <c r="B44" s="31"/>
      <c r="C44" s="31"/>
      <c r="D44" s="47" t="s">
        <v>31</v>
      </c>
      <c r="E44" s="31"/>
      <c r="F44" s="40">
        <v>3</v>
      </c>
      <c r="G44" s="34"/>
      <c r="H44" s="34"/>
      <c r="I44" s="3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  <c r="CB44" s="45"/>
      <c r="CC44" s="45"/>
      <c r="CD44" s="45"/>
      <c r="CE44" s="45"/>
      <c r="CF44" s="45"/>
      <c r="CG44" s="45"/>
      <c r="CH44" s="45"/>
      <c r="CI44" s="45"/>
      <c r="CJ44" s="45"/>
      <c r="CK44" s="45"/>
      <c r="CL44" s="45"/>
      <c r="CM44" s="45"/>
      <c r="CN44" s="45"/>
      <c r="CO44" s="45"/>
      <c r="CP44" s="45"/>
      <c r="CQ44" s="45"/>
      <c r="CR44" s="45"/>
      <c r="CS44" s="45"/>
    </row>
    <row r="45" spans="1:97" s="46" customFormat="1" ht="27" customHeight="1">
      <c r="A45" s="41"/>
      <c r="B45" s="31"/>
      <c r="C45" s="31"/>
      <c r="D45" s="47" t="s">
        <v>32</v>
      </c>
      <c r="E45" s="31"/>
      <c r="F45" s="42"/>
      <c r="G45" s="34"/>
      <c r="H45" s="34"/>
      <c r="I45" s="3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  <c r="CB45" s="45"/>
      <c r="CC45" s="45"/>
      <c r="CD45" s="45"/>
      <c r="CE45" s="45"/>
      <c r="CF45" s="45"/>
      <c r="CG45" s="45"/>
      <c r="CH45" s="45"/>
      <c r="CI45" s="45"/>
      <c r="CJ45" s="45"/>
      <c r="CK45" s="45"/>
      <c r="CL45" s="45"/>
      <c r="CM45" s="45"/>
      <c r="CN45" s="45"/>
      <c r="CO45" s="45"/>
      <c r="CP45" s="45"/>
      <c r="CQ45" s="45"/>
      <c r="CR45" s="45"/>
      <c r="CS45" s="45"/>
    </row>
    <row r="46" spans="1:97" s="53" customFormat="1" ht="13.5" customHeight="1">
      <c r="A46" s="48"/>
      <c r="B46" s="49"/>
      <c r="C46" s="49">
        <v>741</v>
      </c>
      <c r="D46" s="49" t="s">
        <v>48</v>
      </c>
      <c r="E46" s="49"/>
      <c r="F46" s="50"/>
      <c r="G46" s="27"/>
      <c r="H46" s="27">
        <f>SUM(H47:H56)</f>
        <v>0</v>
      </c>
      <c r="I46" s="70"/>
      <c r="J46" s="71"/>
      <c r="K46" s="52"/>
      <c r="L46" s="3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2"/>
      <c r="BB46" s="52"/>
      <c r="BC46" s="52"/>
      <c r="BD46" s="52"/>
      <c r="BE46" s="52"/>
      <c r="BF46" s="52"/>
      <c r="BG46" s="52"/>
      <c r="BH46" s="52"/>
      <c r="BI46" s="52"/>
      <c r="BJ46" s="52"/>
      <c r="BK46" s="52"/>
      <c r="BL46" s="52"/>
      <c r="BM46" s="52"/>
      <c r="BN46" s="52"/>
      <c r="BO46" s="52"/>
      <c r="BP46" s="52"/>
      <c r="BQ46" s="52"/>
      <c r="BR46" s="52"/>
      <c r="BS46" s="52"/>
      <c r="BT46" s="52"/>
      <c r="BU46" s="52"/>
      <c r="BV46" s="52"/>
      <c r="BW46" s="52"/>
      <c r="BX46" s="52"/>
      <c r="BY46" s="52"/>
      <c r="BZ46" s="52"/>
      <c r="CA46" s="52"/>
      <c r="CB46" s="52"/>
      <c r="CC46" s="52"/>
      <c r="CD46" s="52"/>
      <c r="CE46" s="52"/>
      <c r="CF46" s="52"/>
      <c r="CG46" s="52"/>
      <c r="CH46" s="52"/>
      <c r="CI46" s="52"/>
      <c r="CJ46" s="52"/>
      <c r="CK46" s="52"/>
      <c r="CL46" s="52"/>
      <c r="CM46" s="52"/>
      <c r="CN46" s="52"/>
      <c r="CO46" s="52"/>
      <c r="CP46" s="52"/>
      <c r="CQ46" s="52"/>
      <c r="CR46" s="52"/>
      <c r="CS46" s="52"/>
    </row>
    <row r="47" spans="1:97" s="7" customFormat="1" ht="13.5" customHeight="1">
      <c r="A47" s="72">
        <v>12</v>
      </c>
      <c r="B47" s="73">
        <v>741</v>
      </c>
      <c r="C47" s="31" t="s">
        <v>49</v>
      </c>
      <c r="D47" s="73" t="s">
        <v>50</v>
      </c>
      <c r="E47" s="73" t="s">
        <v>51</v>
      </c>
      <c r="F47" s="63">
        <f>SUM(F48:F48)</f>
        <v>800</v>
      </c>
      <c r="G47" s="34"/>
      <c r="H47" s="74">
        <f>F47*G47</f>
        <v>0</v>
      </c>
      <c r="I47" s="35" t="s">
        <v>22</v>
      </c>
      <c r="J47" s="152"/>
      <c r="K47" s="3"/>
      <c r="L47" s="3"/>
      <c r="M47" s="3"/>
      <c r="N47" s="3"/>
      <c r="O47" s="3"/>
      <c r="P47" s="3"/>
      <c r="Q47" s="3"/>
      <c r="R47" s="56"/>
      <c r="S47" s="5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</row>
    <row r="48" spans="1:97" s="7" customFormat="1" ht="13.5" customHeight="1">
      <c r="A48" s="72"/>
      <c r="B48" s="73"/>
      <c r="C48" s="73"/>
      <c r="D48" s="145" t="s">
        <v>52</v>
      </c>
      <c r="E48" s="146"/>
      <c r="F48" s="40">
        <v>800</v>
      </c>
      <c r="G48" s="34"/>
      <c r="H48" s="74"/>
      <c r="I48" s="75"/>
      <c r="J48" s="6"/>
      <c r="K48" s="6"/>
      <c r="L48" s="6"/>
      <c r="M48" s="6"/>
      <c r="N48" s="6"/>
      <c r="O48" s="6"/>
      <c r="P48" s="6"/>
      <c r="Q48" s="6"/>
      <c r="R48" s="6"/>
      <c r="S48" s="57"/>
      <c r="T48" s="77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</row>
    <row r="49" spans="1:97" s="7" customFormat="1" ht="13.5" customHeight="1">
      <c r="A49" s="72">
        <v>13</v>
      </c>
      <c r="B49" s="73">
        <v>741</v>
      </c>
      <c r="C49" s="31" t="s">
        <v>53</v>
      </c>
      <c r="D49" s="73" t="s">
        <v>54</v>
      </c>
      <c r="E49" s="73" t="s">
        <v>51</v>
      </c>
      <c r="F49" s="63">
        <f>SUM(F50:F50)</f>
        <v>300</v>
      </c>
      <c r="G49" s="34"/>
      <c r="H49" s="74">
        <f>F49*G49</f>
        <v>0</v>
      </c>
      <c r="I49" s="35" t="s">
        <v>22</v>
      </c>
      <c r="J49" s="55"/>
      <c r="K49" s="3"/>
      <c r="L49" s="3"/>
      <c r="M49" s="3"/>
      <c r="N49" s="3"/>
      <c r="O49" s="3"/>
      <c r="P49" s="3"/>
      <c r="Q49" s="3"/>
      <c r="R49" s="56"/>
      <c r="S49" s="5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</row>
    <row r="50" spans="1:97" s="7" customFormat="1" ht="13.5" customHeight="1">
      <c r="A50" s="72"/>
      <c r="B50" s="73"/>
      <c r="C50" s="73"/>
      <c r="D50" s="145" t="s">
        <v>52</v>
      </c>
      <c r="E50" s="146"/>
      <c r="F50" s="40">
        <v>300</v>
      </c>
      <c r="G50" s="34"/>
      <c r="H50" s="74"/>
      <c r="I50" s="75"/>
      <c r="J50" s="6"/>
      <c r="K50" s="6"/>
      <c r="L50" s="6"/>
      <c r="M50" s="6"/>
      <c r="N50" s="6"/>
      <c r="O50" s="6"/>
      <c r="P50" s="6"/>
      <c r="Q50" s="6"/>
      <c r="R50" s="6"/>
      <c r="S50" s="57"/>
      <c r="T50" s="77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</row>
    <row r="51" spans="1:97" s="7" customFormat="1" ht="13.5" customHeight="1">
      <c r="A51" s="72">
        <v>14</v>
      </c>
      <c r="B51" s="73">
        <v>741</v>
      </c>
      <c r="C51" s="31" t="s">
        <v>55</v>
      </c>
      <c r="D51" s="73" t="s">
        <v>100</v>
      </c>
      <c r="E51" s="73" t="s">
        <v>51</v>
      </c>
      <c r="F51" s="63">
        <f>SUM(F52:F52)</f>
        <v>150</v>
      </c>
      <c r="G51" s="34"/>
      <c r="H51" s="74">
        <f>F51*G51</f>
        <v>0</v>
      </c>
      <c r="I51" s="35" t="s">
        <v>22</v>
      </c>
      <c r="J51" s="55"/>
      <c r="K51" s="3"/>
      <c r="L51" s="3"/>
      <c r="M51" s="3"/>
      <c r="N51" s="3"/>
      <c r="O51" s="3"/>
      <c r="P51" s="3"/>
      <c r="Q51" s="3"/>
      <c r="R51" s="56"/>
      <c r="S51" s="5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</row>
    <row r="52" spans="1:97" s="7" customFormat="1" ht="13.5" customHeight="1">
      <c r="A52" s="72"/>
      <c r="B52" s="73"/>
      <c r="C52" s="73"/>
      <c r="D52" s="145" t="s">
        <v>52</v>
      </c>
      <c r="E52" s="146"/>
      <c r="F52" s="40">
        <v>150</v>
      </c>
      <c r="G52" s="34"/>
      <c r="H52" s="74"/>
      <c r="I52" s="75"/>
      <c r="J52" s="76"/>
      <c r="K52" s="6"/>
      <c r="L52" s="6"/>
      <c r="M52" s="6"/>
      <c r="N52" s="6"/>
      <c r="O52" s="6"/>
      <c r="P52" s="6"/>
      <c r="Q52" s="6"/>
      <c r="R52" s="6"/>
      <c r="S52" s="57"/>
      <c r="T52" s="77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</row>
    <row r="53" spans="1:97" s="44" customFormat="1" ht="13.5" customHeight="1">
      <c r="A53" s="41">
        <v>15</v>
      </c>
      <c r="B53" s="31">
        <v>741</v>
      </c>
      <c r="C53" s="31">
        <v>998741201</v>
      </c>
      <c r="D53" s="31" t="s">
        <v>109</v>
      </c>
      <c r="E53" s="31" t="s">
        <v>25</v>
      </c>
      <c r="F53" s="42">
        <v>0.7</v>
      </c>
      <c r="G53" s="34"/>
      <c r="H53" s="34">
        <f>F53*G53</f>
        <v>0</v>
      </c>
      <c r="I53" s="35" t="s">
        <v>26</v>
      </c>
      <c r="J53" s="156"/>
      <c r="K53" s="4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</row>
    <row r="54" spans="1:97" s="46" customFormat="1" ht="13.5" customHeight="1">
      <c r="A54" s="41">
        <v>16</v>
      </c>
      <c r="B54" s="31" t="s">
        <v>27</v>
      </c>
      <c r="C54" s="31" t="s">
        <v>28</v>
      </c>
      <c r="D54" s="31" t="s">
        <v>29</v>
      </c>
      <c r="E54" s="31" t="s">
        <v>30</v>
      </c>
      <c r="F54" s="42">
        <f>F55</f>
        <v>20</v>
      </c>
      <c r="G54" s="34"/>
      <c r="H54" s="34">
        <f>F54*G54</f>
        <v>0</v>
      </c>
      <c r="I54" s="35" t="s">
        <v>26</v>
      </c>
      <c r="J54" s="157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BR54" s="45"/>
      <c r="BS54" s="45"/>
      <c r="BT54" s="45"/>
      <c r="BU54" s="45"/>
      <c r="BV54" s="45"/>
      <c r="BW54" s="45"/>
      <c r="BX54" s="45"/>
      <c r="BY54" s="45"/>
      <c r="BZ54" s="45"/>
      <c r="CA54" s="45"/>
      <c r="CB54" s="45"/>
      <c r="CC54" s="45"/>
      <c r="CD54" s="45"/>
      <c r="CE54" s="45"/>
      <c r="CF54" s="45"/>
      <c r="CG54" s="45"/>
      <c r="CH54" s="45"/>
      <c r="CI54" s="45"/>
      <c r="CJ54" s="45"/>
      <c r="CK54" s="45"/>
      <c r="CL54" s="45"/>
      <c r="CM54" s="45"/>
      <c r="CN54" s="45"/>
      <c r="CO54" s="45"/>
      <c r="CP54" s="45"/>
      <c r="CQ54" s="45"/>
      <c r="CR54" s="45"/>
      <c r="CS54" s="45"/>
    </row>
    <row r="55" spans="1:97" s="46" customFormat="1" ht="13.5" customHeight="1">
      <c r="A55" s="41"/>
      <c r="B55" s="31"/>
      <c r="C55" s="31"/>
      <c r="D55" s="47" t="s">
        <v>31</v>
      </c>
      <c r="E55" s="31"/>
      <c r="F55" s="40">
        <v>20</v>
      </c>
      <c r="G55" s="34"/>
      <c r="H55" s="34"/>
      <c r="I55" s="3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  <c r="BR55" s="45"/>
      <c r="BS55" s="45"/>
      <c r="BT55" s="45"/>
      <c r="BU55" s="45"/>
      <c r="BV55" s="45"/>
      <c r="BW55" s="45"/>
      <c r="BX55" s="45"/>
      <c r="BY55" s="45"/>
      <c r="BZ55" s="45"/>
      <c r="CA55" s="45"/>
      <c r="CB55" s="45"/>
      <c r="CC55" s="45"/>
      <c r="CD55" s="45"/>
      <c r="CE55" s="45"/>
      <c r="CF55" s="45"/>
      <c r="CG55" s="45"/>
      <c r="CH55" s="45"/>
      <c r="CI55" s="45"/>
      <c r="CJ55" s="45"/>
      <c r="CK55" s="45"/>
      <c r="CL55" s="45"/>
      <c r="CM55" s="45"/>
      <c r="CN55" s="45"/>
      <c r="CO55" s="45"/>
      <c r="CP55" s="45"/>
      <c r="CQ55" s="45"/>
      <c r="CR55" s="45"/>
      <c r="CS55" s="45"/>
    </row>
    <row r="56" spans="1:97" s="46" customFormat="1" ht="27" customHeight="1">
      <c r="A56" s="41"/>
      <c r="B56" s="31"/>
      <c r="C56" s="31"/>
      <c r="D56" s="47" t="s">
        <v>32</v>
      </c>
      <c r="E56" s="31"/>
      <c r="F56" s="42"/>
      <c r="G56" s="34"/>
      <c r="H56" s="34"/>
      <c r="I56" s="3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  <c r="BR56" s="45"/>
      <c r="BS56" s="45"/>
      <c r="BT56" s="45"/>
      <c r="BU56" s="45"/>
      <c r="BV56" s="45"/>
      <c r="BW56" s="45"/>
      <c r="BX56" s="45"/>
      <c r="BY56" s="45"/>
      <c r="BZ56" s="45"/>
      <c r="CA56" s="45"/>
      <c r="CB56" s="45"/>
      <c r="CC56" s="45"/>
      <c r="CD56" s="45"/>
      <c r="CE56" s="45"/>
      <c r="CF56" s="45"/>
      <c r="CG56" s="45"/>
      <c r="CH56" s="45"/>
      <c r="CI56" s="45"/>
      <c r="CJ56" s="45"/>
      <c r="CK56" s="45"/>
      <c r="CL56" s="45"/>
      <c r="CM56" s="45"/>
      <c r="CN56" s="45"/>
      <c r="CO56" s="45"/>
      <c r="CP56" s="45"/>
      <c r="CQ56" s="45"/>
      <c r="CR56" s="45"/>
      <c r="CS56" s="45"/>
    </row>
    <row r="57" spans="1:97" s="53" customFormat="1" ht="13.5" customHeight="1">
      <c r="A57" s="51"/>
      <c r="B57" s="31"/>
      <c r="C57" s="49">
        <v>741</v>
      </c>
      <c r="D57" s="49" t="s">
        <v>56</v>
      </c>
      <c r="E57" s="49"/>
      <c r="F57" s="50"/>
      <c r="G57" s="27"/>
      <c r="H57" s="27">
        <f>SUM(H58:H68)</f>
        <v>0</v>
      </c>
      <c r="I57" s="51"/>
      <c r="J57" s="78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52"/>
      <c r="BK57" s="52"/>
      <c r="BL57" s="52"/>
      <c r="BM57" s="52"/>
      <c r="BN57" s="52"/>
      <c r="BO57" s="52"/>
      <c r="BP57" s="52"/>
      <c r="BQ57" s="52"/>
      <c r="BR57" s="52"/>
      <c r="BS57" s="52"/>
      <c r="BT57" s="52"/>
      <c r="BU57" s="52"/>
      <c r="BV57" s="52"/>
      <c r="BW57" s="52"/>
      <c r="BX57" s="52"/>
      <c r="BY57" s="52"/>
      <c r="BZ57" s="52"/>
      <c r="CA57" s="52"/>
      <c r="CB57" s="52"/>
      <c r="CC57" s="52"/>
      <c r="CD57" s="52"/>
      <c r="CE57" s="52"/>
      <c r="CF57" s="52"/>
      <c r="CG57" s="52"/>
      <c r="CH57" s="52"/>
      <c r="CI57" s="52"/>
      <c r="CJ57" s="52"/>
      <c r="CK57" s="52"/>
      <c r="CL57" s="52"/>
      <c r="CM57" s="52"/>
    </row>
    <row r="58" spans="1:97" s="53" customFormat="1" ht="13.5" customHeight="1">
      <c r="A58" s="41">
        <v>17</v>
      </c>
      <c r="B58" s="31">
        <v>741</v>
      </c>
      <c r="C58" s="31" t="s">
        <v>57</v>
      </c>
      <c r="D58" s="31" t="s">
        <v>133</v>
      </c>
      <c r="E58" s="31" t="s">
        <v>21</v>
      </c>
      <c r="F58" s="42">
        <f>F59</f>
        <v>1</v>
      </c>
      <c r="G58" s="34"/>
      <c r="H58" s="34">
        <f>F58*G58</f>
        <v>0</v>
      </c>
      <c r="I58" s="35" t="s">
        <v>22</v>
      </c>
      <c r="J58" s="151"/>
      <c r="K58" s="3"/>
      <c r="L58" s="3"/>
      <c r="M58" s="52"/>
      <c r="N58" s="52"/>
      <c r="O58" s="52"/>
      <c r="P58" s="52"/>
      <c r="Q58" s="52"/>
      <c r="R58" s="52"/>
      <c r="S58" s="79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D58" s="52"/>
      <c r="BE58" s="52"/>
      <c r="BF58" s="52"/>
      <c r="BG58" s="52"/>
      <c r="BH58" s="52"/>
      <c r="BI58" s="52"/>
      <c r="BJ58" s="52"/>
      <c r="BK58" s="52"/>
      <c r="BL58" s="52"/>
      <c r="BM58" s="52"/>
      <c r="BN58" s="52"/>
      <c r="BO58" s="52"/>
      <c r="BP58" s="52"/>
      <c r="BQ58" s="52"/>
      <c r="BR58" s="52"/>
      <c r="BS58" s="52"/>
      <c r="BT58" s="52"/>
      <c r="BU58" s="52"/>
      <c r="BV58" s="52"/>
      <c r="BW58" s="52"/>
      <c r="BX58" s="52"/>
      <c r="BY58" s="52"/>
      <c r="BZ58" s="52"/>
      <c r="CA58" s="52"/>
      <c r="CB58" s="52"/>
      <c r="CC58" s="52"/>
      <c r="CD58" s="52"/>
      <c r="CE58" s="52"/>
      <c r="CF58" s="52"/>
      <c r="CG58" s="52"/>
      <c r="CH58" s="52"/>
      <c r="CI58" s="52"/>
      <c r="CJ58" s="52"/>
      <c r="CK58" s="52"/>
      <c r="CL58" s="52"/>
      <c r="CM58" s="52"/>
      <c r="CN58" s="52"/>
      <c r="CO58" s="52"/>
      <c r="CP58" s="52"/>
      <c r="CQ58" s="52"/>
      <c r="CR58" s="52"/>
      <c r="CS58" s="52"/>
    </row>
    <row r="59" spans="1:97" s="53" customFormat="1" ht="13.5" customHeight="1">
      <c r="A59" s="41"/>
      <c r="B59" s="31"/>
      <c r="C59" s="31"/>
      <c r="D59" s="68" t="s">
        <v>134</v>
      </c>
      <c r="E59" s="31"/>
      <c r="F59" s="40">
        <v>1</v>
      </c>
      <c r="G59" s="34"/>
      <c r="H59" s="34"/>
      <c r="I59" s="35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  <c r="AS59" s="52"/>
      <c r="AT59" s="52"/>
      <c r="AU59" s="52"/>
      <c r="AV59" s="52"/>
      <c r="AW59" s="52"/>
      <c r="AX59" s="52"/>
      <c r="AY59" s="52"/>
      <c r="AZ59" s="52"/>
      <c r="BA59" s="52"/>
      <c r="BB59" s="52"/>
      <c r="BC59" s="52"/>
      <c r="BD59" s="52"/>
      <c r="BE59" s="52"/>
      <c r="BF59" s="52"/>
      <c r="BG59" s="52"/>
      <c r="BH59" s="52"/>
      <c r="BI59" s="52"/>
      <c r="BJ59" s="52"/>
      <c r="BK59" s="52"/>
      <c r="BL59" s="52"/>
      <c r="BM59" s="52"/>
      <c r="BN59" s="52"/>
      <c r="BO59" s="52"/>
      <c r="BP59" s="52"/>
      <c r="BQ59" s="52"/>
      <c r="BR59" s="52"/>
      <c r="BS59" s="52"/>
      <c r="BT59" s="52"/>
      <c r="BU59" s="52"/>
      <c r="BV59" s="52"/>
      <c r="BW59" s="52"/>
      <c r="BX59" s="52"/>
      <c r="BY59" s="52"/>
      <c r="BZ59" s="52"/>
      <c r="CA59" s="52"/>
      <c r="CB59" s="52"/>
      <c r="CC59" s="52"/>
      <c r="CD59" s="52"/>
      <c r="CE59" s="52"/>
      <c r="CF59" s="52"/>
      <c r="CG59" s="52"/>
      <c r="CH59" s="52"/>
      <c r="CI59" s="52"/>
      <c r="CJ59" s="52"/>
      <c r="CK59" s="52"/>
      <c r="CL59" s="52"/>
      <c r="CM59" s="52"/>
      <c r="CN59" s="52"/>
      <c r="CO59" s="52"/>
      <c r="CP59" s="52"/>
      <c r="CQ59" s="52"/>
      <c r="CR59" s="52"/>
      <c r="CS59" s="52"/>
    </row>
    <row r="60" spans="1:97" s="53" customFormat="1" ht="54" customHeight="1">
      <c r="A60" s="41"/>
      <c r="B60" s="31"/>
      <c r="C60" s="31"/>
      <c r="D60" s="153" t="s">
        <v>135</v>
      </c>
      <c r="E60" s="31"/>
      <c r="F60" s="40"/>
      <c r="G60" s="34"/>
      <c r="H60" s="34"/>
      <c r="I60" s="166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C60" s="52"/>
      <c r="BD60" s="52"/>
      <c r="BE60" s="52"/>
      <c r="BF60" s="52"/>
      <c r="BG60" s="52"/>
      <c r="BH60" s="52"/>
      <c r="BI60" s="52"/>
      <c r="BJ60" s="52"/>
      <c r="BK60" s="52"/>
      <c r="BL60" s="52"/>
      <c r="BM60" s="52"/>
      <c r="BN60" s="52"/>
      <c r="BO60" s="52"/>
      <c r="BP60" s="52"/>
      <c r="BQ60" s="52"/>
      <c r="BR60" s="52"/>
      <c r="BS60" s="52"/>
      <c r="BT60" s="52"/>
      <c r="BU60" s="52"/>
      <c r="BV60" s="52"/>
      <c r="BW60" s="52"/>
      <c r="BX60" s="52"/>
      <c r="BY60" s="52"/>
      <c r="BZ60" s="52"/>
      <c r="CA60" s="52"/>
      <c r="CB60" s="52"/>
      <c r="CC60" s="52"/>
      <c r="CD60" s="52"/>
      <c r="CE60" s="52"/>
      <c r="CF60" s="52"/>
      <c r="CG60" s="52"/>
      <c r="CH60" s="52"/>
      <c r="CI60" s="52"/>
      <c r="CJ60" s="52"/>
      <c r="CK60" s="52"/>
      <c r="CL60" s="52"/>
      <c r="CM60" s="52"/>
      <c r="CN60" s="52"/>
      <c r="CO60" s="52"/>
      <c r="CP60" s="52"/>
      <c r="CQ60" s="52"/>
      <c r="CR60" s="52"/>
      <c r="CS60" s="52"/>
    </row>
    <row r="61" spans="1:97" s="53" customFormat="1" ht="27" customHeight="1">
      <c r="A61" s="41"/>
      <c r="B61" s="31"/>
      <c r="C61" s="31"/>
      <c r="D61" s="80" t="s">
        <v>136</v>
      </c>
      <c r="E61" s="31"/>
      <c r="F61" s="40"/>
      <c r="G61" s="34"/>
      <c r="H61" s="34"/>
      <c r="I61" s="35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  <c r="BF61" s="52"/>
      <c r="BG61" s="52"/>
      <c r="BH61" s="52"/>
      <c r="BI61" s="52"/>
      <c r="BJ61" s="52"/>
      <c r="BK61" s="52"/>
      <c r="BL61" s="52"/>
      <c r="BM61" s="52"/>
      <c r="BN61" s="52"/>
      <c r="BO61" s="52"/>
      <c r="BP61" s="52"/>
      <c r="BQ61" s="52"/>
      <c r="BR61" s="52"/>
      <c r="BS61" s="52"/>
      <c r="BT61" s="52"/>
      <c r="BU61" s="52"/>
      <c r="BV61" s="52"/>
      <c r="BW61" s="52"/>
      <c r="BX61" s="52"/>
      <c r="BY61" s="52"/>
      <c r="BZ61" s="52"/>
      <c r="CA61" s="52"/>
      <c r="CB61" s="52"/>
      <c r="CC61" s="52"/>
      <c r="CD61" s="52"/>
      <c r="CE61" s="52"/>
      <c r="CF61" s="52"/>
      <c r="CG61" s="52"/>
      <c r="CH61" s="52"/>
      <c r="CI61" s="52"/>
      <c r="CJ61" s="52"/>
      <c r="CK61" s="52"/>
      <c r="CL61" s="52"/>
      <c r="CM61" s="52"/>
      <c r="CN61" s="52"/>
      <c r="CO61" s="52"/>
      <c r="CP61" s="52"/>
      <c r="CQ61" s="52"/>
      <c r="CR61" s="52"/>
      <c r="CS61" s="52"/>
    </row>
    <row r="62" spans="1:97" s="53" customFormat="1" ht="13.5" customHeight="1">
      <c r="A62" s="41">
        <v>18</v>
      </c>
      <c r="B62" s="31">
        <v>741</v>
      </c>
      <c r="C62" s="31" t="s">
        <v>141</v>
      </c>
      <c r="D62" s="31" t="s">
        <v>138</v>
      </c>
      <c r="E62" s="31" t="s">
        <v>47</v>
      </c>
      <c r="F62" s="42">
        <f>F63</f>
        <v>1</v>
      </c>
      <c r="G62" s="34"/>
      <c r="H62" s="34">
        <f>F62*G62</f>
        <v>0</v>
      </c>
      <c r="I62" s="35" t="s">
        <v>22</v>
      </c>
      <c r="J62" s="151"/>
      <c r="K62" s="3"/>
      <c r="L62" s="3"/>
      <c r="M62" s="52"/>
      <c r="N62" s="52"/>
      <c r="O62" s="52"/>
      <c r="P62" s="52"/>
      <c r="Q62" s="52"/>
      <c r="R62" s="52"/>
      <c r="S62" s="79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  <c r="BF62" s="52"/>
      <c r="BG62" s="52"/>
      <c r="BH62" s="52"/>
      <c r="BI62" s="52"/>
      <c r="BJ62" s="52"/>
      <c r="BK62" s="52"/>
      <c r="BL62" s="52"/>
      <c r="BM62" s="52"/>
      <c r="BN62" s="52"/>
      <c r="BO62" s="52"/>
      <c r="BP62" s="52"/>
      <c r="BQ62" s="52"/>
      <c r="BR62" s="52"/>
      <c r="BS62" s="52"/>
      <c r="BT62" s="52"/>
      <c r="BU62" s="52"/>
      <c r="BV62" s="52"/>
      <c r="BW62" s="52"/>
      <c r="BX62" s="52"/>
      <c r="BY62" s="52"/>
      <c r="BZ62" s="52"/>
      <c r="CA62" s="52"/>
      <c r="CB62" s="52"/>
      <c r="CC62" s="52"/>
      <c r="CD62" s="52"/>
      <c r="CE62" s="52"/>
      <c r="CF62" s="52"/>
      <c r="CG62" s="52"/>
      <c r="CH62" s="52"/>
      <c r="CI62" s="52"/>
      <c r="CJ62" s="52"/>
      <c r="CK62" s="52"/>
      <c r="CL62" s="52"/>
      <c r="CM62" s="52"/>
      <c r="CN62" s="52"/>
      <c r="CO62" s="52"/>
      <c r="CP62" s="52"/>
      <c r="CQ62" s="52"/>
      <c r="CR62" s="52"/>
      <c r="CS62" s="52"/>
    </row>
    <row r="63" spans="1:97" s="53" customFormat="1" ht="13.5" customHeight="1">
      <c r="A63" s="41"/>
      <c r="B63" s="31"/>
      <c r="C63" s="31"/>
      <c r="D63" s="68" t="s">
        <v>139</v>
      </c>
      <c r="E63" s="31"/>
      <c r="F63" s="40">
        <v>1</v>
      </c>
      <c r="G63" s="34"/>
      <c r="H63" s="34"/>
      <c r="I63" s="35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2"/>
      <c r="BC63" s="52"/>
      <c r="BD63" s="52"/>
      <c r="BE63" s="52"/>
      <c r="BF63" s="52"/>
      <c r="BG63" s="52"/>
      <c r="BH63" s="52"/>
      <c r="BI63" s="52"/>
      <c r="BJ63" s="52"/>
      <c r="BK63" s="52"/>
      <c r="BL63" s="52"/>
      <c r="BM63" s="52"/>
      <c r="BN63" s="52"/>
      <c r="BO63" s="52"/>
      <c r="BP63" s="52"/>
      <c r="BQ63" s="52"/>
      <c r="BR63" s="52"/>
      <c r="BS63" s="52"/>
      <c r="BT63" s="52"/>
      <c r="BU63" s="52"/>
      <c r="BV63" s="52"/>
      <c r="BW63" s="52"/>
      <c r="BX63" s="52"/>
      <c r="BY63" s="52"/>
      <c r="BZ63" s="52"/>
      <c r="CA63" s="52"/>
      <c r="CB63" s="52"/>
      <c r="CC63" s="52"/>
      <c r="CD63" s="52"/>
      <c r="CE63" s="52"/>
      <c r="CF63" s="52"/>
      <c r="CG63" s="52"/>
      <c r="CH63" s="52"/>
      <c r="CI63" s="52"/>
      <c r="CJ63" s="52"/>
      <c r="CK63" s="52"/>
      <c r="CL63" s="52"/>
      <c r="CM63" s="52"/>
      <c r="CN63" s="52"/>
      <c r="CO63" s="52"/>
      <c r="CP63" s="52"/>
      <c r="CQ63" s="52"/>
      <c r="CR63" s="52"/>
      <c r="CS63" s="52"/>
    </row>
    <row r="64" spans="1:97" s="53" customFormat="1" ht="27" customHeight="1">
      <c r="A64" s="41"/>
      <c r="B64" s="31"/>
      <c r="C64" s="31"/>
      <c r="D64" s="80" t="s">
        <v>140</v>
      </c>
      <c r="E64" s="31"/>
      <c r="F64" s="40"/>
      <c r="G64" s="34"/>
      <c r="H64" s="34"/>
      <c r="I64" s="35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2"/>
      <c r="BC64" s="52"/>
      <c r="BD64" s="52"/>
      <c r="BE64" s="52"/>
      <c r="BF64" s="52"/>
      <c r="BG64" s="52"/>
      <c r="BH64" s="52"/>
      <c r="BI64" s="52"/>
      <c r="BJ64" s="52"/>
      <c r="BK64" s="52"/>
      <c r="BL64" s="52"/>
      <c r="BM64" s="52"/>
      <c r="BN64" s="52"/>
      <c r="BO64" s="52"/>
      <c r="BP64" s="52"/>
      <c r="BQ64" s="52"/>
      <c r="BR64" s="52"/>
      <c r="BS64" s="52"/>
      <c r="BT64" s="52"/>
      <c r="BU64" s="52"/>
      <c r="BV64" s="52"/>
      <c r="BW64" s="52"/>
      <c r="BX64" s="52"/>
      <c r="BY64" s="52"/>
      <c r="BZ64" s="52"/>
      <c r="CA64" s="52"/>
      <c r="CB64" s="52"/>
      <c r="CC64" s="52"/>
      <c r="CD64" s="52"/>
      <c r="CE64" s="52"/>
      <c r="CF64" s="52"/>
      <c r="CG64" s="52"/>
      <c r="CH64" s="52"/>
      <c r="CI64" s="52"/>
      <c r="CJ64" s="52"/>
      <c r="CK64" s="52"/>
      <c r="CL64" s="52"/>
      <c r="CM64" s="52"/>
      <c r="CN64" s="52"/>
      <c r="CO64" s="52"/>
      <c r="CP64" s="52"/>
      <c r="CQ64" s="52"/>
      <c r="CR64" s="52"/>
      <c r="CS64" s="52"/>
    </row>
    <row r="65" spans="1:97" s="44" customFormat="1" ht="13.5" customHeight="1">
      <c r="A65" s="41">
        <v>19</v>
      </c>
      <c r="B65" s="31">
        <v>741</v>
      </c>
      <c r="C65" s="31">
        <v>998741201</v>
      </c>
      <c r="D65" s="31" t="s">
        <v>109</v>
      </c>
      <c r="E65" s="31" t="s">
        <v>25</v>
      </c>
      <c r="F65" s="42">
        <v>0.7</v>
      </c>
      <c r="G65" s="34"/>
      <c r="H65" s="34">
        <f>F65*G65</f>
        <v>0</v>
      </c>
      <c r="I65" s="35" t="s">
        <v>26</v>
      </c>
      <c r="J65" s="43"/>
      <c r="K65" s="4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</row>
    <row r="66" spans="1:97" s="46" customFormat="1" ht="13.5" customHeight="1">
      <c r="A66" s="41">
        <v>20</v>
      </c>
      <c r="B66" s="31" t="s">
        <v>27</v>
      </c>
      <c r="C66" s="31" t="s">
        <v>28</v>
      </c>
      <c r="D66" s="31" t="s">
        <v>29</v>
      </c>
      <c r="E66" s="31" t="s">
        <v>30</v>
      </c>
      <c r="F66" s="42">
        <f>F67</f>
        <v>5</v>
      </c>
      <c r="G66" s="34"/>
      <c r="H66" s="34">
        <f>F66*G66</f>
        <v>0</v>
      </c>
      <c r="I66" s="35" t="s">
        <v>26</v>
      </c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BM66" s="45"/>
      <c r="BN66" s="45"/>
      <c r="BO66" s="45"/>
      <c r="BP66" s="45"/>
      <c r="BQ66" s="45"/>
      <c r="BR66" s="45"/>
      <c r="BS66" s="45"/>
      <c r="BT66" s="45"/>
      <c r="BU66" s="45"/>
      <c r="BV66" s="45"/>
      <c r="BW66" s="45"/>
      <c r="BX66" s="45"/>
      <c r="BY66" s="45"/>
      <c r="BZ66" s="45"/>
      <c r="CA66" s="45"/>
      <c r="CB66" s="45"/>
      <c r="CC66" s="45"/>
      <c r="CD66" s="45"/>
      <c r="CE66" s="45"/>
      <c r="CF66" s="45"/>
      <c r="CG66" s="45"/>
      <c r="CH66" s="45"/>
      <c r="CI66" s="45"/>
      <c r="CJ66" s="45"/>
      <c r="CK66" s="45"/>
      <c r="CL66" s="45"/>
      <c r="CM66" s="45"/>
      <c r="CN66" s="45"/>
      <c r="CO66" s="45"/>
      <c r="CP66" s="45"/>
      <c r="CQ66" s="45"/>
      <c r="CR66" s="45"/>
      <c r="CS66" s="45"/>
    </row>
    <row r="67" spans="1:97" s="46" customFormat="1" ht="13.5" customHeight="1">
      <c r="A67" s="41"/>
      <c r="B67" s="31"/>
      <c r="C67" s="31"/>
      <c r="D67" s="47" t="s">
        <v>31</v>
      </c>
      <c r="E67" s="31"/>
      <c r="F67" s="40">
        <v>5</v>
      </c>
      <c r="G67" s="34"/>
      <c r="H67" s="34"/>
      <c r="I67" s="3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  <c r="BM67" s="45"/>
      <c r="BN67" s="45"/>
      <c r="BO67" s="45"/>
      <c r="BP67" s="45"/>
      <c r="BQ67" s="45"/>
      <c r="BR67" s="45"/>
      <c r="BS67" s="45"/>
      <c r="BT67" s="45"/>
      <c r="BU67" s="45"/>
      <c r="BV67" s="45"/>
      <c r="BW67" s="45"/>
      <c r="BX67" s="45"/>
      <c r="BY67" s="45"/>
      <c r="BZ67" s="45"/>
      <c r="CA67" s="45"/>
      <c r="CB67" s="45"/>
      <c r="CC67" s="45"/>
      <c r="CD67" s="45"/>
      <c r="CE67" s="45"/>
      <c r="CF67" s="45"/>
      <c r="CG67" s="45"/>
      <c r="CH67" s="45"/>
      <c r="CI67" s="45"/>
      <c r="CJ67" s="45"/>
      <c r="CK67" s="45"/>
      <c r="CL67" s="45"/>
      <c r="CM67" s="45"/>
      <c r="CN67" s="45"/>
      <c r="CO67" s="45"/>
      <c r="CP67" s="45"/>
      <c r="CQ67" s="45"/>
      <c r="CR67" s="45"/>
      <c r="CS67" s="45"/>
    </row>
    <row r="68" spans="1:97" s="46" customFormat="1" ht="27" customHeight="1">
      <c r="A68" s="41"/>
      <c r="B68" s="31"/>
      <c r="C68" s="31"/>
      <c r="D68" s="47" t="s">
        <v>32</v>
      </c>
      <c r="E68" s="31"/>
      <c r="F68" s="42"/>
      <c r="G68" s="34"/>
      <c r="H68" s="34"/>
      <c r="I68" s="3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  <c r="BR68" s="45"/>
      <c r="BS68" s="45"/>
      <c r="BT68" s="45"/>
      <c r="BU68" s="45"/>
      <c r="BV68" s="45"/>
      <c r="BW68" s="45"/>
      <c r="BX68" s="45"/>
      <c r="BY68" s="45"/>
      <c r="BZ68" s="45"/>
      <c r="CA68" s="45"/>
      <c r="CB68" s="45"/>
      <c r="CC68" s="45"/>
      <c r="CD68" s="45"/>
      <c r="CE68" s="45"/>
      <c r="CF68" s="45"/>
      <c r="CG68" s="45"/>
      <c r="CH68" s="45"/>
      <c r="CI68" s="45"/>
      <c r="CJ68" s="45"/>
      <c r="CK68" s="45"/>
      <c r="CL68" s="45"/>
      <c r="CM68" s="45"/>
      <c r="CN68" s="45"/>
      <c r="CO68" s="45"/>
      <c r="CP68" s="45"/>
      <c r="CQ68" s="45"/>
      <c r="CR68" s="45"/>
      <c r="CS68" s="45"/>
    </row>
    <row r="69" spans="1:97" s="53" customFormat="1" ht="13.5" customHeight="1">
      <c r="A69" s="51"/>
      <c r="B69" s="31"/>
      <c r="C69" s="49">
        <v>741</v>
      </c>
      <c r="D69" s="49" t="s">
        <v>58</v>
      </c>
      <c r="E69" s="49"/>
      <c r="F69" s="50"/>
      <c r="G69" s="27"/>
      <c r="H69" s="27">
        <f>SUM(H70:H83)</f>
        <v>0</v>
      </c>
      <c r="I69" s="51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  <c r="AS69" s="52"/>
      <c r="AT69" s="52"/>
      <c r="AU69" s="52"/>
      <c r="AV69" s="52"/>
      <c r="AW69" s="52"/>
      <c r="AX69" s="52"/>
      <c r="AY69" s="52"/>
      <c r="AZ69" s="52"/>
      <c r="BA69" s="52"/>
      <c r="BB69" s="52"/>
      <c r="BC69" s="52"/>
      <c r="BD69" s="52"/>
      <c r="BE69" s="52"/>
      <c r="BF69" s="52"/>
      <c r="BG69" s="52"/>
      <c r="BH69" s="52"/>
      <c r="BI69" s="52"/>
      <c r="BJ69" s="52"/>
      <c r="BK69" s="52"/>
      <c r="BL69" s="52"/>
      <c r="BM69" s="52"/>
      <c r="BN69" s="52"/>
      <c r="BO69" s="52"/>
      <c r="BP69" s="52"/>
      <c r="BQ69" s="52"/>
      <c r="BR69" s="52"/>
      <c r="BS69" s="52"/>
      <c r="BT69" s="52"/>
      <c r="BU69" s="52"/>
      <c r="BV69" s="52"/>
      <c r="BW69" s="52"/>
      <c r="BX69" s="52"/>
      <c r="BY69" s="52"/>
      <c r="BZ69" s="52"/>
      <c r="CA69" s="52"/>
      <c r="CB69" s="52"/>
      <c r="CC69" s="52"/>
      <c r="CD69" s="52"/>
      <c r="CE69" s="52"/>
      <c r="CF69" s="52"/>
      <c r="CG69" s="52"/>
      <c r="CH69" s="52"/>
      <c r="CI69" s="52"/>
      <c r="CJ69" s="52"/>
      <c r="CK69" s="52"/>
      <c r="CL69" s="52"/>
      <c r="CM69" s="52"/>
      <c r="CN69" s="52"/>
      <c r="CO69" s="52"/>
      <c r="CP69" s="52"/>
      <c r="CQ69" s="52"/>
      <c r="CR69" s="52"/>
      <c r="CS69" s="52"/>
    </row>
    <row r="70" spans="1:97" s="84" customFormat="1" ht="26.25" customHeight="1">
      <c r="A70" s="72">
        <v>21</v>
      </c>
      <c r="B70" s="81" t="s">
        <v>59</v>
      </c>
      <c r="C70" s="82" t="s">
        <v>60</v>
      </c>
      <c r="D70" s="73" t="s">
        <v>61</v>
      </c>
      <c r="E70" s="73" t="s">
        <v>47</v>
      </c>
      <c r="F70" s="83">
        <f>F71</f>
        <v>1</v>
      </c>
      <c r="G70" s="74"/>
      <c r="H70" s="74">
        <f>F70*G70</f>
        <v>0</v>
      </c>
      <c r="I70" s="75" t="s">
        <v>22</v>
      </c>
      <c r="K70" s="85"/>
    </row>
    <row r="71" spans="1:97" s="5" customFormat="1" ht="26.25" customHeight="1">
      <c r="A71" s="72"/>
      <c r="B71" s="73"/>
      <c r="C71" s="73"/>
      <c r="D71" s="86" t="s">
        <v>62</v>
      </c>
      <c r="E71" s="73"/>
      <c r="F71" s="87">
        <v>1</v>
      </c>
      <c r="G71" s="88"/>
      <c r="H71" s="74"/>
      <c r="I71" s="89"/>
      <c r="J71" s="90"/>
      <c r="K71" s="90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</row>
    <row r="72" spans="1:97" s="5" customFormat="1" ht="13.5" customHeight="1">
      <c r="A72" s="72"/>
      <c r="B72" s="73"/>
      <c r="C72" s="73"/>
      <c r="D72" s="86" t="s">
        <v>63</v>
      </c>
      <c r="E72" s="73"/>
      <c r="F72" s="91"/>
      <c r="G72" s="88"/>
      <c r="H72" s="74"/>
      <c r="I72" s="89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</row>
    <row r="73" spans="1:97" s="5" customFormat="1" ht="67.5" customHeight="1">
      <c r="A73" s="92"/>
      <c r="B73" s="93"/>
      <c r="C73" s="94"/>
      <c r="D73" s="163" t="s">
        <v>132</v>
      </c>
      <c r="E73" s="86"/>
      <c r="F73" s="87"/>
      <c r="G73" s="74"/>
      <c r="H73" s="74"/>
      <c r="I73" s="89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</row>
    <row r="74" spans="1:97" s="53" customFormat="1" ht="13.5" customHeight="1">
      <c r="A74" s="69">
        <v>22</v>
      </c>
      <c r="B74" s="31">
        <v>741</v>
      </c>
      <c r="C74" s="82" t="s">
        <v>64</v>
      </c>
      <c r="D74" s="32" t="s">
        <v>65</v>
      </c>
      <c r="E74" s="32" t="s">
        <v>47</v>
      </c>
      <c r="F74" s="33">
        <f>F75</f>
        <v>1</v>
      </c>
      <c r="G74" s="34"/>
      <c r="H74" s="34">
        <f>F74*G74</f>
        <v>0</v>
      </c>
      <c r="I74" s="35" t="s">
        <v>22</v>
      </c>
      <c r="J74" s="95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/>
      <c r="BF74" s="52"/>
      <c r="BG74" s="52"/>
      <c r="BH74" s="52"/>
      <c r="BI74" s="52"/>
      <c r="BJ74" s="52"/>
      <c r="BK74" s="52"/>
      <c r="BL74" s="52"/>
      <c r="BM74" s="52"/>
      <c r="BN74" s="52"/>
      <c r="BO74" s="52"/>
      <c r="BP74" s="52"/>
      <c r="BQ74" s="52"/>
      <c r="BR74" s="52"/>
      <c r="BS74" s="52"/>
      <c r="BT74" s="52"/>
      <c r="BU74" s="52"/>
      <c r="BV74" s="52"/>
      <c r="BW74" s="52"/>
      <c r="BX74" s="52"/>
      <c r="BY74" s="52"/>
      <c r="BZ74" s="52"/>
      <c r="CA74" s="52"/>
      <c r="CB74" s="52"/>
      <c r="CC74" s="52"/>
      <c r="CD74" s="52"/>
      <c r="CE74" s="52"/>
      <c r="CF74" s="52"/>
      <c r="CG74" s="52"/>
      <c r="CH74" s="52"/>
      <c r="CI74" s="52"/>
      <c r="CJ74" s="52"/>
      <c r="CK74" s="52"/>
      <c r="CL74" s="52"/>
      <c r="CM74" s="52"/>
      <c r="CN74" s="52"/>
      <c r="CO74" s="52"/>
      <c r="CP74" s="52"/>
      <c r="CQ74" s="52"/>
      <c r="CR74" s="52"/>
      <c r="CS74" s="52"/>
    </row>
    <row r="75" spans="1:97" s="53" customFormat="1" ht="13.5" customHeight="1">
      <c r="A75" s="67"/>
      <c r="B75" s="31"/>
      <c r="C75" s="67"/>
      <c r="D75" s="68" t="s">
        <v>66</v>
      </c>
      <c r="E75" s="54"/>
      <c r="F75" s="40">
        <v>1</v>
      </c>
      <c r="G75" s="34"/>
      <c r="H75" s="34"/>
      <c r="I75" s="96"/>
      <c r="J75" s="95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  <c r="AS75" s="52"/>
      <c r="AT75" s="52"/>
      <c r="AU75" s="52"/>
      <c r="AV75" s="52"/>
      <c r="AW75" s="52"/>
      <c r="AX75" s="52"/>
      <c r="AY75" s="52"/>
      <c r="AZ75" s="52"/>
      <c r="BA75" s="52"/>
      <c r="BB75" s="52"/>
      <c r="BC75" s="52"/>
      <c r="BD75" s="52"/>
      <c r="BE75" s="52"/>
      <c r="BF75" s="52"/>
      <c r="BG75" s="52"/>
      <c r="BH75" s="52"/>
      <c r="BI75" s="52"/>
      <c r="BJ75" s="52"/>
      <c r="BK75" s="52"/>
      <c r="BL75" s="52"/>
      <c r="BM75" s="52"/>
      <c r="BN75" s="52"/>
      <c r="BO75" s="52"/>
      <c r="BP75" s="52"/>
      <c r="BQ75" s="52"/>
      <c r="BR75" s="52"/>
      <c r="BS75" s="52"/>
      <c r="BT75" s="52"/>
      <c r="BU75" s="52"/>
      <c r="BV75" s="52"/>
      <c r="BW75" s="52"/>
      <c r="BX75" s="52"/>
      <c r="BY75" s="52"/>
      <c r="BZ75" s="52"/>
      <c r="CA75" s="52"/>
      <c r="CB75" s="52"/>
      <c r="CC75" s="52"/>
      <c r="CD75" s="52"/>
      <c r="CE75" s="52"/>
      <c r="CF75" s="52"/>
      <c r="CG75" s="52"/>
      <c r="CH75" s="52"/>
      <c r="CI75" s="52"/>
      <c r="CJ75" s="52"/>
      <c r="CK75" s="52"/>
      <c r="CL75" s="52"/>
      <c r="CM75" s="52"/>
      <c r="CN75" s="52"/>
      <c r="CO75" s="52"/>
      <c r="CP75" s="52"/>
      <c r="CQ75" s="52"/>
      <c r="CR75" s="52"/>
      <c r="CS75" s="52"/>
    </row>
    <row r="76" spans="1:97" s="53" customFormat="1" ht="13.5" customHeight="1">
      <c r="A76" s="97">
        <v>23</v>
      </c>
      <c r="B76" s="31">
        <v>741</v>
      </c>
      <c r="C76" s="82" t="s">
        <v>67</v>
      </c>
      <c r="D76" s="98" t="s">
        <v>68</v>
      </c>
      <c r="E76" s="32" t="s">
        <v>47</v>
      </c>
      <c r="F76" s="33">
        <f>F77</f>
        <v>1</v>
      </c>
      <c r="G76" s="34"/>
      <c r="H76" s="34">
        <f>F76*G76</f>
        <v>0</v>
      </c>
      <c r="I76" s="35" t="s">
        <v>22</v>
      </c>
      <c r="J76" s="148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  <c r="AS76" s="52"/>
      <c r="AT76" s="52"/>
      <c r="AU76" s="52"/>
      <c r="AV76" s="52"/>
      <c r="AW76" s="52"/>
      <c r="AX76" s="52"/>
      <c r="AY76" s="52"/>
      <c r="AZ76" s="52"/>
      <c r="BA76" s="52"/>
      <c r="BB76" s="52"/>
      <c r="BC76" s="52"/>
      <c r="BD76" s="52"/>
      <c r="BE76" s="52"/>
      <c r="BF76" s="52"/>
      <c r="BG76" s="52"/>
      <c r="BH76" s="52"/>
      <c r="BI76" s="52"/>
      <c r="BJ76" s="52"/>
      <c r="BK76" s="52"/>
      <c r="BL76" s="52"/>
      <c r="BM76" s="52"/>
      <c r="BN76" s="52"/>
      <c r="BO76" s="52"/>
      <c r="BP76" s="52"/>
      <c r="BQ76" s="52"/>
      <c r="BR76" s="52"/>
      <c r="BS76" s="52"/>
      <c r="BT76" s="52"/>
      <c r="BU76" s="52"/>
      <c r="BV76" s="52"/>
      <c r="BW76" s="52"/>
      <c r="BX76" s="52"/>
      <c r="BY76" s="52"/>
      <c r="BZ76" s="52"/>
      <c r="CA76" s="52"/>
      <c r="CB76" s="52"/>
      <c r="CC76" s="52"/>
      <c r="CD76" s="52"/>
      <c r="CE76" s="52"/>
      <c r="CF76" s="52"/>
      <c r="CG76" s="52"/>
      <c r="CH76" s="52"/>
      <c r="CI76" s="52"/>
      <c r="CJ76" s="52"/>
      <c r="CK76" s="52"/>
      <c r="CL76" s="52"/>
      <c r="CM76" s="52"/>
      <c r="CN76" s="52"/>
      <c r="CO76" s="52"/>
      <c r="CP76" s="52"/>
      <c r="CQ76" s="52"/>
      <c r="CR76" s="52"/>
      <c r="CS76" s="52"/>
    </row>
    <row r="77" spans="1:97" s="53" customFormat="1" ht="13.5" customHeight="1">
      <c r="A77" s="97"/>
      <c r="B77" s="31"/>
      <c r="C77" s="69"/>
      <c r="D77" s="47" t="s">
        <v>101</v>
      </c>
      <c r="E77" s="32"/>
      <c r="F77" s="40">
        <v>1</v>
      </c>
      <c r="G77" s="34"/>
      <c r="H77" s="34"/>
      <c r="I77" s="96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  <c r="AS77" s="52"/>
      <c r="AT77" s="52"/>
      <c r="AU77" s="52"/>
      <c r="AV77" s="52"/>
      <c r="AW77" s="52"/>
      <c r="AX77" s="52"/>
      <c r="AY77" s="52"/>
      <c r="AZ77" s="52"/>
      <c r="BA77" s="52"/>
      <c r="BB77" s="52"/>
      <c r="BC77" s="52"/>
      <c r="BD77" s="52"/>
      <c r="BE77" s="52"/>
      <c r="BF77" s="52"/>
      <c r="BG77" s="52"/>
      <c r="BH77" s="52"/>
      <c r="BI77" s="52"/>
      <c r="BJ77" s="52"/>
      <c r="BK77" s="52"/>
      <c r="BL77" s="52"/>
      <c r="BM77" s="52"/>
      <c r="BN77" s="52"/>
      <c r="BO77" s="52"/>
      <c r="BP77" s="52"/>
      <c r="BQ77" s="52"/>
      <c r="BR77" s="52"/>
      <c r="BS77" s="52"/>
      <c r="BT77" s="52"/>
      <c r="BU77" s="52"/>
      <c r="BV77" s="52"/>
      <c r="BW77" s="52"/>
      <c r="BX77" s="52"/>
      <c r="BY77" s="52"/>
      <c r="BZ77" s="52"/>
      <c r="CA77" s="52"/>
      <c r="CB77" s="52"/>
      <c r="CC77" s="52"/>
      <c r="CD77" s="52"/>
      <c r="CE77" s="52"/>
      <c r="CF77" s="52"/>
      <c r="CG77" s="52"/>
      <c r="CH77" s="52"/>
      <c r="CI77" s="52"/>
      <c r="CJ77" s="52"/>
      <c r="CK77" s="52"/>
      <c r="CL77" s="52"/>
      <c r="CM77" s="52"/>
      <c r="CN77" s="52"/>
      <c r="CO77" s="52"/>
      <c r="CP77" s="52"/>
      <c r="CQ77" s="52"/>
      <c r="CR77" s="52"/>
      <c r="CS77" s="52"/>
    </row>
    <row r="78" spans="1:97" s="53" customFormat="1" ht="13.5" customHeight="1">
      <c r="A78" s="97"/>
      <c r="B78" s="31"/>
      <c r="C78" s="67"/>
      <c r="D78" s="47" t="s">
        <v>69</v>
      </c>
      <c r="E78" s="54"/>
      <c r="F78" s="70"/>
      <c r="G78" s="34"/>
      <c r="H78" s="34"/>
      <c r="I78" s="66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2"/>
      <c r="BJ78" s="52"/>
      <c r="BK78" s="52"/>
      <c r="BL78" s="52"/>
      <c r="BM78" s="52"/>
      <c r="BN78" s="52"/>
      <c r="BO78" s="52"/>
      <c r="BP78" s="52"/>
      <c r="BQ78" s="52"/>
      <c r="BR78" s="52"/>
      <c r="BS78" s="52"/>
      <c r="BT78" s="52"/>
      <c r="BU78" s="52"/>
      <c r="BV78" s="52"/>
      <c r="BW78" s="52"/>
      <c r="BX78" s="52"/>
      <c r="BY78" s="52"/>
      <c r="BZ78" s="52"/>
      <c r="CA78" s="52"/>
      <c r="CB78" s="52"/>
      <c r="CC78" s="52"/>
      <c r="CD78" s="52"/>
      <c r="CE78" s="52"/>
      <c r="CF78" s="52"/>
      <c r="CG78" s="52"/>
      <c r="CH78" s="52"/>
      <c r="CI78" s="52"/>
      <c r="CJ78" s="52"/>
      <c r="CK78" s="52"/>
      <c r="CL78" s="52"/>
      <c r="CM78" s="52"/>
      <c r="CN78" s="52"/>
      <c r="CO78" s="52"/>
      <c r="CP78" s="52"/>
      <c r="CQ78" s="52"/>
      <c r="CR78" s="52"/>
      <c r="CS78" s="52"/>
    </row>
    <row r="79" spans="1:97" s="53" customFormat="1" ht="13.5" customHeight="1">
      <c r="A79" s="41">
        <v>24</v>
      </c>
      <c r="B79" s="31">
        <v>741</v>
      </c>
      <c r="C79" s="82" t="s">
        <v>70</v>
      </c>
      <c r="D79" s="31" t="s">
        <v>71</v>
      </c>
      <c r="E79" s="54" t="s">
        <v>47</v>
      </c>
      <c r="F79" s="42">
        <v>1</v>
      </c>
      <c r="G79" s="34"/>
      <c r="H79" s="34">
        <f>F79*G79</f>
        <v>0</v>
      </c>
      <c r="I79" s="35" t="s">
        <v>22</v>
      </c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52"/>
      <c r="BJ79" s="52"/>
      <c r="BK79" s="52"/>
      <c r="BL79" s="52"/>
      <c r="BM79" s="52"/>
      <c r="BN79" s="52"/>
      <c r="BO79" s="52"/>
      <c r="BP79" s="52"/>
      <c r="BQ79" s="52"/>
      <c r="BR79" s="52"/>
      <c r="BS79" s="52"/>
      <c r="BT79" s="52"/>
      <c r="BU79" s="52"/>
      <c r="BV79" s="52"/>
      <c r="BW79" s="52"/>
      <c r="BX79" s="52"/>
      <c r="BY79" s="52"/>
      <c r="BZ79" s="52"/>
      <c r="CA79" s="52"/>
      <c r="CB79" s="52"/>
      <c r="CC79" s="52"/>
      <c r="CD79" s="52"/>
      <c r="CE79" s="52"/>
      <c r="CF79" s="52"/>
      <c r="CG79" s="52"/>
      <c r="CH79" s="52"/>
      <c r="CI79" s="52"/>
      <c r="CJ79" s="52"/>
      <c r="CK79" s="52"/>
      <c r="CL79" s="52"/>
      <c r="CM79" s="52"/>
      <c r="CN79" s="52"/>
      <c r="CO79" s="52"/>
      <c r="CP79" s="52"/>
      <c r="CQ79" s="52"/>
      <c r="CR79" s="52"/>
      <c r="CS79" s="52"/>
    </row>
    <row r="80" spans="1:97" s="44" customFormat="1" ht="13.5" customHeight="1">
      <c r="A80" s="41">
        <v>25</v>
      </c>
      <c r="B80" s="31">
        <v>741</v>
      </c>
      <c r="C80" s="31">
        <v>998741201</v>
      </c>
      <c r="D80" s="31" t="s">
        <v>109</v>
      </c>
      <c r="E80" s="31" t="s">
        <v>25</v>
      </c>
      <c r="F80" s="42">
        <v>0.7</v>
      </c>
      <c r="G80" s="34"/>
      <c r="H80" s="34">
        <f>F80*G80</f>
        <v>0</v>
      </c>
      <c r="I80" s="35" t="s">
        <v>26</v>
      </c>
      <c r="J80" s="43"/>
      <c r="K80" s="4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</row>
    <row r="81" spans="1:97" s="46" customFormat="1" ht="13.5" customHeight="1">
      <c r="A81" s="41">
        <v>26</v>
      </c>
      <c r="B81" s="31" t="s">
        <v>27</v>
      </c>
      <c r="C81" s="31" t="s">
        <v>28</v>
      </c>
      <c r="D81" s="31" t="s">
        <v>29</v>
      </c>
      <c r="E81" s="31" t="s">
        <v>30</v>
      </c>
      <c r="F81" s="42">
        <f>F82</f>
        <v>5</v>
      </c>
      <c r="G81" s="34"/>
      <c r="H81" s="34">
        <f>F81*G81</f>
        <v>0</v>
      </c>
      <c r="I81" s="35" t="s">
        <v>26</v>
      </c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  <c r="BM81" s="45"/>
      <c r="BN81" s="45"/>
      <c r="BO81" s="45"/>
      <c r="BP81" s="45"/>
      <c r="BQ81" s="45"/>
      <c r="BR81" s="45"/>
      <c r="BS81" s="45"/>
      <c r="BT81" s="45"/>
      <c r="BU81" s="45"/>
      <c r="BV81" s="45"/>
      <c r="BW81" s="45"/>
      <c r="BX81" s="45"/>
      <c r="BY81" s="45"/>
      <c r="BZ81" s="45"/>
      <c r="CA81" s="45"/>
      <c r="CB81" s="45"/>
      <c r="CC81" s="45"/>
      <c r="CD81" s="45"/>
      <c r="CE81" s="45"/>
      <c r="CF81" s="45"/>
      <c r="CG81" s="45"/>
      <c r="CH81" s="45"/>
      <c r="CI81" s="45"/>
      <c r="CJ81" s="45"/>
      <c r="CK81" s="45"/>
      <c r="CL81" s="45"/>
      <c r="CM81" s="45"/>
      <c r="CN81" s="45"/>
      <c r="CO81" s="45"/>
      <c r="CP81" s="45"/>
      <c r="CQ81" s="45"/>
      <c r="CR81" s="45"/>
      <c r="CS81" s="45"/>
    </row>
    <row r="82" spans="1:97" s="46" customFormat="1" ht="13.5" customHeight="1">
      <c r="A82" s="41"/>
      <c r="B82" s="31"/>
      <c r="C82" s="31"/>
      <c r="D82" s="47" t="s">
        <v>31</v>
      </c>
      <c r="E82" s="31"/>
      <c r="F82" s="40">
        <v>5</v>
      </c>
      <c r="G82" s="34"/>
      <c r="H82" s="34"/>
      <c r="I82" s="3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  <c r="BM82" s="45"/>
      <c r="BN82" s="45"/>
      <c r="BO82" s="45"/>
      <c r="BP82" s="45"/>
      <c r="BQ82" s="45"/>
      <c r="BR82" s="45"/>
      <c r="BS82" s="45"/>
      <c r="BT82" s="45"/>
      <c r="BU82" s="45"/>
      <c r="BV82" s="45"/>
      <c r="BW82" s="45"/>
      <c r="BX82" s="45"/>
      <c r="BY82" s="45"/>
      <c r="BZ82" s="45"/>
      <c r="CA82" s="45"/>
      <c r="CB82" s="45"/>
      <c r="CC82" s="45"/>
      <c r="CD82" s="45"/>
      <c r="CE82" s="45"/>
      <c r="CF82" s="45"/>
      <c r="CG82" s="45"/>
      <c r="CH82" s="45"/>
      <c r="CI82" s="45"/>
      <c r="CJ82" s="45"/>
      <c r="CK82" s="45"/>
      <c r="CL82" s="45"/>
      <c r="CM82" s="45"/>
      <c r="CN82" s="45"/>
      <c r="CO82" s="45"/>
      <c r="CP82" s="45"/>
      <c r="CQ82" s="45"/>
      <c r="CR82" s="45"/>
      <c r="CS82" s="45"/>
    </row>
    <row r="83" spans="1:97" s="46" customFormat="1" ht="27" customHeight="1">
      <c r="A83" s="41"/>
      <c r="B83" s="31"/>
      <c r="C83" s="31"/>
      <c r="D83" s="47" t="s">
        <v>32</v>
      </c>
      <c r="E83" s="31"/>
      <c r="F83" s="42"/>
      <c r="G83" s="34"/>
      <c r="H83" s="34"/>
      <c r="I83" s="3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  <c r="BU83" s="45"/>
      <c r="BV83" s="45"/>
      <c r="BW83" s="45"/>
      <c r="BX83" s="45"/>
      <c r="BY83" s="45"/>
      <c r="BZ83" s="45"/>
      <c r="CA83" s="45"/>
      <c r="CB83" s="45"/>
      <c r="CC83" s="45"/>
      <c r="CD83" s="45"/>
      <c r="CE83" s="45"/>
      <c r="CF83" s="45"/>
      <c r="CG83" s="45"/>
      <c r="CH83" s="45"/>
      <c r="CI83" s="45"/>
      <c r="CJ83" s="45"/>
      <c r="CK83" s="45"/>
      <c r="CL83" s="45"/>
      <c r="CM83" s="45"/>
      <c r="CN83" s="45"/>
      <c r="CO83" s="45"/>
      <c r="CP83" s="45"/>
      <c r="CQ83" s="45"/>
      <c r="CR83" s="45"/>
      <c r="CS83" s="45"/>
    </row>
    <row r="84" spans="1:97" s="7" customFormat="1" ht="13.5" customHeight="1">
      <c r="A84" s="158"/>
      <c r="B84" s="24"/>
      <c r="C84" s="24">
        <v>742</v>
      </c>
      <c r="D84" s="49" t="s">
        <v>72</v>
      </c>
      <c r="E84" s="24"/>
      <c r="F84" s="26"/>
      <c r="G84" s="27"/>
      <c r="H84" s="27">
        <f>SUM(H85:H117)</f>
        <v>0</v>
      </c>
      <c r="I84" s="51"/>
      <c r="J84" s="99"/>
      <c r="K84" s="99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</row>
    <row r="85" spans="1:97" s="7" customFormat="1" ht="13.5" customHeight="1">
      <c r="A85" s="109">
        <v>27</v>
      </c>
      <c r="B85" s="100">
        <v>742</v>
      </c>
      <c r="C85" s="31" t="s">
        <v>73</v>
      </c>
      <c r="D85" s="62" t="s">
        <v>112</v>
      </c>
      <c r="E85" s="62" t="s">
        <v>21</v>
      </c>
      <c r="F85" s="63">
        <f>F86</f>
        <v>4</v>
      </c>
      <c r="G85" s="162"/>
      <c r="H85" s="162">
        <f>F85*G85</f>
        <v>0</v>
      </c>
      <c r="I85" s="35" t="s">
        <v>22</v>
      </c>
      <c r="J85" s="104"/>
      <c r="K85" s="105"/>
      <c r="L85" s="6"/>
      <c r="M85" s="6"/>
      <c r="N85" s="6"/>
      <c r="O85" s="6"/>
      <c r="P85" s="6"/>
      <c r="Q85" s="10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</row>
    <row r="86" spans="1:97" s="7" customFormat="1" ht="13.5" customHeight="1">
      <c r="A86" s="111"/>
      <c r="B86" s="111"/>
      <c r="C86" s="111"/>
      <c r="D86" s="47" t="s">
        <v>113</v>
      </c>
      <c r="E86" s="62"/>
      <c r="F86" s="40">
        <v>4</v>
      </c>
      <c r="G86" s="162"/>
      <c r="H86" s="162"/>
      <c r="I86" s="35"/>
      <c r="J86" s="104"/>
      <c r="K86" s="76"/>
      <c r="L86" s="107"/>
      <c r="M86" s="6"/>
      <c r="N86" s="6"/>
      <c r="O86" s="6"/>
      <c r="P86" s="6"/>
      <c r="Q86" s="6"/>
      <c r="R86" s="6"/>
      <c r="S86" s="6"/>
      <c r="T86" s="6"/>
      <c r="U86" s="103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</row>
    <row r="87" spans="1:97" s="7" customFormat="1" ht="13.5" customHeight="1">
      <c r="A87" s="109">
        <v>28</v>
      </c>
      <c r="B87" s="100">
        <v>742</v>
      </c>
      <c r="C87" s="31" t="s">
        <v>74</v>
      </c>
      <c r="D87" s="62" t="s">
        <v>114</v>
      </c>
      <c r="E87" s="62" t="s">
        <v>21</v>
      </c>
      <c r="F87" s="63">
        <f>F88</f>
        <v>1</v>
      </c>
      <c r="G87" s="162"/>
      <c r="H87" s="162">
        <f>F87*G87</f>
        <v>0</v>
      </c>
      <c r="I87" s="35" t="s">
        <v>22</v>
      </c>
      <c r="J87" s="104"/>
      <c r="K87" s="105"/>
      <c r="L87" s="6"/>
      <c r="M87" s="6"/>
      <c r="N87" s="6"/>
      <c r="O87" s="6"/>
      <c r="P87" s="6"/>
      <c r="Q87" s="10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</row>
    <row r="88" spans="1:97" s="7" customFormat="1" ht="13.5" customHeight="1">
      <c r="A88" s="111"/>
      <c r="B88" s="111"/>
      <c r="C88" s="111"/>
      <c r="D88" s="47" t="s">
        <v>115</v>
      </c>
      <c r="E88" s="62"/>
      <c r="F88" s="40">
        <v>1</v>
      </c>
      <c r="G88" s="162"/>
      <c r="H88" s="162"/>
      <c r="I88" s="35"/>
      <c r="J88" s="104"/>
      <c r="K88" s="76"/>
      <c r="L88" s="107"/>
      <c r="M88" s="6"/>
      <c r="N88" s="6"/>
      <c r="O88" s="6"/>
      <c r="P88" s="6"/>
      <c r="Q88" s="6"/>
      <c r="R88" s="6"/>
      <c r="S88" s="6"/>
      <c r="T88" s="6"/>
      <c r="U88" s="103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</row>
    <row r="89" spans="1:97" s="7" customFormat="1" ht="13.5" customHeight="1">
      <c r="A89" s="109">
        <v>29</v>
      </c>
      <c r="B89" s="100">
        <v>742</v>
      </c>
      <c r="C89" s="31" t="s">
        <v>75</v>
      </c>
      <c r="D89" s="62" t="s">
        <v>116</v>
      </c>
      <c r="E89" s="62" t="s">
        <v>21</v>
      </c>
      <c r="F89" s="63">
        <f>F90</f>
        <v>1</v>
      </c>
      <c r="G89" s="162"/>
      <c r="H89" s="162">
        <f>F89*G89</f>
        <v>0</v>
      </c>
      <c r="I89" s="35" t="s">
        <v>22</v>
      </c>
      <c r="J89" s="104"/>
      <c r="K89" s="76"/>
      <c r="L89" s="107"/>
      <c r="M89" s="6"/>
      <c r="N89" s="6"/>
      <c r="O89" s="6"/>
      <c r="P89" s="6"/>
      <c r="Q89" s="6"/>
      <c r="R89" s="6"/>
      <c r="S89" s="6"/>
      <c r="T89" s="6"/>
      <c r="U89" s="103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</row>
    <row r="90" spans="1:97" s="7" customFormat="1" ht="13.5" customHeight="1">
      <c r="A90" s="111"/>
      <c r="B90" s="111"/>
      <c r="C90" s="111"/>
      <c r="D90" s="47" t="s">
        <v>115</v>
      </c>
      <c r="E90" s="62"/>
      <c r="F90" s="40">
        <v>1</v>
      </c>
      <c r="G90" s="162"/>
      <c r="H90" s="162"/>
      <c r="I90" s="35"/>
      <c r="J90" s="76"/>
      <c r="K90" s="76"/>
      <c r="L90" s="107"/>
      <c r="M90" s="6"/>
      <c r="N90" s="6"/>
      <c r="O90" s="6"/>
      <c r="P90" s="6"/>
      <c r="Q90" s="6"/>
      <c r="R90" s="6"/>
      <c r="S90" s="6"/>
      <c r="T90" s="6"/>
      <c r="U90" s="103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</row>
    <row r="91" spans="1:97" s="7" customFormat="1" ht="13.5" customHeight="1">
      <c r="A91" s="109">
        <v>30</v>
      </c>
      <c r="B91" s="100">
        <v>742</v>
      </c>
      <c r="C91" s="31" t="s">
        <v>76</v>
      </c>
      <c r="D91" s="62" t="s">
        <v>117</v>
      </c>
      <c r="E91" s="62" t="s">
        <v>21</v>
      </c>
      <c r="F91" s="63">
        <f>F92</f>
        <v>1</v>
      </c>
      <c r="G91" s="162"/>
      <c r="H91" s="162">
        <f>F91*G91</f>
        <v>0</v>
      </c>
      <c r="I91" s="35" t="s">
        <v>22</v>
      </c>
      <c r="J91" s="104"/>
      <c r="K91" s="76"/>
      <c r="L91" s="107"/>
      <c r="M91" s="6"/>
      <c r="N91" s="6"/>
      <c r="O91" s="6"/>
      <c r="P91" s="6"/>
      <c r="Q91" s="6"/>
      <c r="R91" s="6"/>
      <c r="S91" s="6"/>
      <c r="T91" s="6"/>
      <c r="U91" s="103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</row>
    <row r="92" spans="1:97" s="7" customFormat="1" ht="13.5" customHeight="1">
      <c r="A92" s="111"/>
      <c r="B92" s="111"/>
      <c r="C92" s="111"/>
      <c r="D92" s="47" t="s">
        <v>118</v>
      </c>
      <c r="E92" s="62"/>
      <c r="F92" s="40">
        <v>1</v>
      </c>
      <c r="G92" s="162"/>
      <c r="H92" s="162"/>
      <c r="I92" s="35"/>
      <c r="J92" s="76"/>
      <c r="K92" s="76"/>
      <c r="L92" s="107"/>
      <c r="M92" s="6"/>
      <c r="N92" s="6"/>
      <c r="O92" s="6"/>
      <c r="P92" s="6"/>
      <c r="Q92" s="6"/>
      <c r="R92" s="6"/>
      <c r="S92" s="6"/>
      <c r="T92" s="6"/>
      <c r="U92" s="103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</row>
    <row r="93" spans="1:97" s="7" customFormat="1" ht="13.5" customHeight="1">
      <c r="A93" s="109">
        <v>31</v>
      </c>
      <c r="B93" s="100">
        <v>742</v>
      </c>
      <c r="C93" s="31" t="s">
        <v>77</v>
      </c>
      <c r="D93" s="62" t="s">
        <v>119</v>
      </c>
      <c r="E93" s="62" t="s">
        <v>21</v>
      </c>
      <c r="F93" s="63">
        <f>F94</f>
        <v>1</v>
      </c>
      <c r="G93" s="162"/>
      <c r="H93" s="162">
        <f>F93*G93</f>
        <v>0</v>
      </c>
      <c r="I93" s="35" t="s">
        <v>22</v>
      </c>
      <c r="J93" s="104"/>
      <c r="K93" s="76"/>
      <c r="L93" s="107"/>
      <c r="M93" s="6"/>
      <c r="N93" s="6"/>
      <c r="O93" s="6"/>
      <c r="P93" s="6"/>
      <c r="Q93" s="6"/>
      <c r="R93" s="6"/>
      <c r="S93" s="6"/>
      <c r="T93" s="6"/>
      <c r="U93" s="103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</row>
    <row r="94" spans="1:97" s="7" customFormat="1" ht="13.5" customHeight="1">
      <c r="A94" s="111"/>
      <c r="B94" s="111"/>
      <c r="C94" s="111"/>
      <c r="D94" s="47" t="s">
        <v>120</v>
      </c>
      <c r="E94" s="62"/>
      <c r="F94" s="40">
        <v>1</v>
      </c>
      <c r="G94" s="162"/>
      <c r="H94" s="162"/>
      <c r="I94" s="35"/>
      <c r="J94" s="76"/>
      <c r="K94" s="76"/>
      <c r="L94" s="107"/>
      <c r="M94" s="6"/>
      <c r="N94" s="6"/>
      <c r="O94" s="6"/>
      <c r="P94" s="6"/>
      <c r="Q94" s="6"/>
      <c r="R94" s="6"/>
      <c r="S94" s="6"/>
      <c r="T94" s="6"/>
      <c r="U94" s="103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</row>
    <row r="95" spans="1:97" s="53" customFormat="1" ht="13.5" customHeight="1">
      <c r="A95" s="41">
        <v>32</v>
      </c>
      <c r="B95" s="31">
        <v>742</v>
      </c>
      <c r="C95" s="31" t="s">
        <v>80</v>
      </c>
      <c r="D95" s="31" t="s">
        <v>121</v>
      </c>
      <c r="E95" s="31" t="s">
        <v>21</v>
      </c>
      <c r="F95" s="42">
        <f>F96</f>
        <v>1</v>
      </c>
      <c r="G95" s="34"/>
      <c r="H95" s="34">
        <f>F95*G95</f>
        <v>0</v>
      </c>
      <c r="I95" s="35" t="s">
        <v>22</v>
      </c>
      <c r="J95" s="104"/>
      <c r="K95" s="105"/>
      <c r="L95" s="6"/>
      <c r="M95" s="6"/>
      <c r="N95" s="106"/>
      <c r="O95" s="52"/>
      <c r="P95" s="10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</row>
    <row r="96" spans="1:97" s="53" customFormat="1" ht="13.5" customHeight="1">
      <c r="A96" s="41"/>
      <c r="B96" s="31"/>
      <c r="C96" s="31"/>
      <c r="D96" s="47" t="s">
        <v>122</v>
      </c>
      <c r="E96" s="31"/>
      <c r="F96" s="40">
        <v>1</v>
      </c>
      <c r="G96" s="34"/>
      <c r="H96" s="34"/>
      <c r="I96" s="35"/>
      <c r="J96" s="104"/>
      <c r="K96" s="105"/>
      <c r="L96" s="6"/>
      <c r="M96" s="6"/>
      <c r="N96" s="106"/>
      <c r="O96" s="52"/>
      <c r="P96" s="10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</row>
    <row r="97" spans="1:51" s="53" customFormat="1" ht="13.5" customHeight="1">
      <c r="A97" s="109">
        <v>33</v>
      </c>
      <c r="B97" s="31">
        <v>742</v>
      </c>
      <c r="C97" s="31" t="s">
        <v>83</v>
      </c>
      <c r="D97" s="62" t="s">
        <v>78</v>
      </c>
      <c r="E97" s="62" t="s">
        <v>21</v>
      </c>
      <c r="F97" s="63">
        <f>F98</f>
        <v>1</v>
      </c>
      <c r="G97" s="34"/>
      <c r="H97" s="162">
        <f>F97*G97</f>
        <v>0</v>
      </c>
      <c r="I97" s="35" t="s">
        <v>22</v>
      </c>
      <c r="J97" s="104"/>
      <c r="K97" s="105"/>
      <c r="L97" s="6"/>
      <c r="M97" s="6"/>
      <c r="N97" s="106"/>
      <c r="O97" s="52"/>
      <c r="P97" s="10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</row>
    <row r="98" spans="1:51" s="53" customFormat="1" ht="13.5" customHeight="1">
      <c r="A98" s="109"/>
      <c r="B98" s="164"/>
      <c r="C98" s="31"/>
      <c r="D98" s="110" t="s">
        <v>123</v>
      </c>
      <c r="E98" s="62"/>
      <c r="F98" s="40">
        <v>1</v>
      </c>
      <c r="G98" s="165"/>
      <c r="H98" s="162"/>
      <c r="I98" s="35"/>
      <c r="J98" s="104"/>
      <c r="K98" s="105"/>
      <c r="L98" s="6"/>
      <c r="M98" s="6"/>
      <c r="N98" s="106"/>
      <c r="O98" s="52"/>
      <c r="P98" s="10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</row>
    <row r="99" spans="1:51" s="53" customFormat="1" ht="13.5" customHeight="1">
      <c r="A99" s="111"/>
      <c r="B99" s="111"/>
      <c r="C99" s="111"/>
      <c r="D99" s="110" t="s">
        <v>79</v>
      </c>
      <c r="E99" s="62"/>
      <c r="F99" s="52"/>
      <c r="G99" s="162"/>
      <c r="H99" s="162"/>
      <c r="I99" s="62"/>
      <c r="J99" s="104"/>
      <c r="K99" s="105"/>
      <c r="L99" s="6"/>
      <c r="M99" s="6"/>
      <c r="N99" s="106"/>
      <c r="O99" s="52"/>
      <c r="P99" s="10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</row>
    <row r="100" spans="1:51" s="53" customFormat="1" ht="13.5" customHeight="1">
      <c r="A100" s="109">
        <v>34</v>
      </c>
      <c r="B100" s="31">
        <v>742</v>
      </c>
      <c r="C100" s="31" t="s">
        <v>85</v>
      </c>
      <c r="D100" s="62" t="s">
        <v>81</v>
      </c>
      <c r="E100" s="62" t="s">
        <v>21</v>
      </c>
      <c r="F100" s="63">
        <f>F101</f>
        <v>1</v>
      </c>
      <c r="G100" s="34"/>
      <c r="H100" s="162">
        <f>F100*G100</f>
        <v>0</v>
      </c>
      <c r="I100" s="35" t="s">
        <v>22</v>
      </c>
      <c r="J100" s="104"/>
      <c r="K100" s="105"/>
      <c r="L100" s="6"/>
      <c r="M100" s="6"/>
      <c r="N100" s="106"/>
      <c r="O100" s="52"/>
      <c r="P100" s="10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</row>
    <row r="101" spans="1:51" s="53" customFormat="1" ht="13.5" customHeight="1">
      <c r="A101" s="109"/>
      <c r="B101" s="164"/>
      <c r="C101" s="31"/>
      <c r="D101" s="110" t="s">
        <v>82</v>
      </c>
      <c r="E101" s="62"/>
      <c r="F101" s="40">
        <v>1</v>
      </c>
      <c r="G101" s="165"/>
      <c r="H101" s="162"/>
      <c r="I101" s="35"/>
      <c r="J101" s="104"/>
      <c r="K101" s="105"/>
      <c r="L101" s="6"/>
      <c r="M101" s="6"/>
      <c r="N101" s="106"/>
      <c r="O101" s="52"/>
      <c r="P101" s="10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</row>
    <row r="102" spans="1:51" s="53" customFormat="1" ht="13.5" customHeight="1">
      <c r="A102" s="111"/>
      <c r="B102" s="111"/>
      <c r="C102" s="111"/>
      <c r="D102" s="110" t="s">
        <v>79</v>
      </c>
      <c r="E102" s="62"/>
      <c r="F102" s="52"/>
      <c r="G102" s="162"/>
      <c r="H102" s="162"/>
      <c r="I102" s="62"/>
      <c r="J102" s="104"/>
      <c r="K102" s="105"/>
      <c r="L102" s="6"/>
      <c r="M102" s="6"/>
      <c r="N102" s="106"/>
      <c r="O102" s="52"/>
      <c r="P102" s="10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</row>
    <row r="103" spans="1:51" s="7" customFormat="1" ht="13.5" customHeight="1">
      <c r="A103" s="41">
        <v>35</v>
      </c>
      <c r="B103" s="100">
        <v>742</v>
      </c>
      <c r="C103" s="31" t="s">
        <v>88</v>
      </c>
      <c r="D103" s="98" t="s">
        <v>124</v>
      </c>
      <c r="E103" s="32" t="s">
        <v>51</v>
      </c>
      <c r="F103" s="33">
        <f>F104</f>
        <v>60</v>
      </c>
      <c r="G103" s="108"/>
      <c r="H103" s="108">
        <f>F103*G103</f>
        <v>0</v>
      </c>
      <c r="I103" s="35" t="s">
        <v>22</v>
      </c>
      <c r="J103" s="36"/>
      <c r="K103" s="3"/>
      <c r="L103" s="3"/>
      <c r="M103" s="52"/>
      <c r="N103" s="52"/>
      <c r="O103" s="52"/>
      <c r="P103" s="52"/>
      <c r="Q103" s="52"/>
      <c r="R103" s="52"/>
      <c r="S103" s="159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</row>
    <row r="104" spans="1:51" s="7" customFormat="1" ht="13.5" customHeight="1">
      <c r="A104" s="97"/>
      <c r="B104" s="100"/>
      <c r="C104" s="31"/>
      <c r="D104" s="47" t="s">
        <v>125</v>
      </c>
      <c r="E104" s="32"/>
      <c r="F104" s="40">
        <v>60</v>
      </c>
      <c r="G104" s="108"/>
      <c r="H104" s="108"/>
      <c r="I104" s="35"/>
      <c r="J104" s="39"/>
      <c r="K104" s="52"/>
      <c r="L104" s="3"/>
      <c r="M104" s="52"/>
      <c r="N104" s="52"/>
      <c r="O104" s="52"/>
      <c r="P104" s="52"/>
      <c r="Q104" s="52"/>
      <c r="R104" s="52"/>
      <c r="S104" s="160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</row>
    <row r="105" spans="1:51" s="53" customFormat="1" ht="13.5" customHeight="1">
      <c r="A105" s="97">
        <v>36</v>
      </c>
      <c r="B105" s="31">
        <v>742</v>
      </c>
      <c r="C105" s="31" t="s">
        <v>126</v>
      </c>
      <c r="D105" s="32" t="s">
        <v>84</v>
      </c>
      <c r="E105" s="32" t="s">
        <v>47</v>
      </c>
      <c r="F105" s="33">
        <f>F106</f>
        <v>1</v>
      </c>
      <c r="G105" s="34"/>
      <c r="H105" s="34">
        <f>F105*G105</f>
        <v>0</v>
      </c>
      <c r="I105" s="35" t="s">
        <v>22</v>
      </c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</row>
    <row r="106" spans="1:51" s="53" customFormat="1" ht="13.5" customHeight="1">
      <c r="A106" s="97"/>
      <c r="B106" s="31"/>
      <c r="C106" s="67"/>
      <c r="D106" s="68" t="s">
        <v>66</v>
      </c>
      <c r="E106" s="54"/>
      <c r="F106" s="40">
        <v>1</v>
      </c>
      <c r="G106" s="34"/>
      <c r="H106" s="34"/>
      <c r="I106" s="66"/>
      <c r="J106" s="45"/>
      <c r="K106" s="102"/>
      <c r="L106" s="3"/>
      <c r="M106" s="52"/>
      <c r="N106" s="10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</row>
    <row r="107" spans="1:51" s="7" customFormat="1" ht="13.5" customHeight="1">
      <c r="A107" s="97">
        <v>37</v>
      </c>
      <c r="B107" s="31">
        <v>742</v>
      </c>
      <c r="C107" s="31" t="s">
        <v>127</v>
      </c>
      <c r="D107" s="98" t="s">
        <v>68</v>
      </c>
      <c r="E107" s="32" t="s">
        <v>47</v>
      </c>
      <c r="F107" s="33">
        <f>F108</f>
        <v>1</v>
      </c>
      <c r="G107" s="108"/>
      <c r="H107" s="108">
        <f>F107*G107</f>
        <v>0</v>
      </c>
      <c r="I107" s="35" t="s">
        <v>22</v>
      </c>
      <c r="J107" s="6"/>
      <c r="K107" s="6"/>
      <c r="L107" s="6"/>
      <c r="M107" s="6"/>
      <c r="N107" s="6"/>
      <c r="O107" s="101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</row>
    <row r="108" spans="1:51" s="7" customFormat="1" ht="13.5" customHeight="1">
      <c r="A108" s="97"/>
      <c r="B108" s="100"/>
      <c r="C108" s="31"/>
      <c r="D108" s="47" t="s">
        <v>86</v>
      </c>
      <c r="E108" s="32"/>
      <c r="F108" s="40">
        <v>1</v>
      </c>
      <c r="G108" s="108"/>
      <c r="H108" s="108"/>
      <c r="I108" s="35"/>
      <c r="J108" s="6"/>
      <c r="K108" s="6"/>
      <c r="L108" s="6"/>
      <c r="M108" s="103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</row>
    <row r="109" spans="1:51" s="7" customFormat="1" ht="13.5" customHeight="1">
      <c r="A109" s="97"/>
      <c r="B109" s="100"/>
      <c r="C109" s="31"/>
      <c r="D109" s="47" t="s">
        <v>87</v>
      </c>
      <c r="E109" s="32"/>
      <c r="F109" s="40"/>
      <c r="G109" s="108"/>
      <c r="H109" s="108"/>
      <c r="I109" s="35"/>
      <c r="J109" s="6"/>
      <c r="K109" s="6"/>
      <c r="L109" s="6"/>
      <c r="M109" s="103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</row>
    <row r="110" spans="1:51" s="84" customFormat="1" ht="26.25" customHeight="1">
      <c r="A110" s="72">
        <v>38</v>
      </c>
      <c r="B110" s="31">
        <v>742</v>
      </c>
      <c r="C110" s="31" t="s">
        <v>128</v>
      </c>
      <c r="D110" s="73" t="s">
        <v>89</v>
      </c>
      <c r="E110" s="73" t="s">
        <v>47</v>
      </c>
      <c r="F110" s="83">
        <f>F111</f>
        <v>1</v>
      </c>
      <c r="G110" s="74"/>
      <c r="H110" s="74">
        <f>F110*G110</f>
        <v>0</v>
      </c>
      <c r="I110" s="75" t="s">
        <v>22</v>
      </c>
      <c r="K110" s="85"/>
    </row>
    <row r="111" spans="1:51" s="5" customFormat="1" ht="27" customHeight="1">
      <c r="A111" s="72"/>
      <c r="B111" s="73"/>
      <c r="C111" s="73"/>
      <c r="D111" s="86" t="s">
        <v>129</v>
      </c>
      <c r="E111" s="73"/>
      <c r="F111" s="87">
        <v>1</v>
      </c>
      <c r="G111" s="88"/>
      <c r="H111" s="74"/>
      <c r="I111" s="89"/>
      <c r="J111" s="90"/>
      <c r="K111" s="90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</row>
    <row r="112" spans="1:51" s="5" customFormat="1" ht="13.5" customHeight="1">
      <c r="A112" s="72"/>
      <c r="B112" s="73"/>
      <c r="C112" s="73"/>
      <c r="D112" s="86" t="s">
        <v>63</v>
      </c>
      <c r="E112" s="73"/>
      <c r="F112" s="91"/>
      <c r="G112" s="88"/>
      <c r="H112" s="74"/>
      <c r="I112" s="89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</row>
    <row r="113" spans="1:51" s="5" customFormat="1" ht="67.5" customHeight="1">
      <c r="A113" s="92"/>
      <c r="B113" s="93"/>
      <c r="C113" s="94"/>
      <c r="D113" s="163" t="s">
        <v>132</v>
      </c>
      <c r="E113" s="86"/>
      <c r="F113" s="87"/>
      <c r="G113" s="74"/>
      <c r="H113" s="74"/>
      <c r="I113" s="89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</row>
    <row r="114" spans="1:51" s="44" customFormat="1" ht="13.5" customHeight="1">
      <c r="A114" s="41">
        <v>39</v>
      </c>
      <c r="B114" s="31">
        <v>742</v>
      </c>
      <c r="C114" s="31">
        <v>998742201</v>
      </c>
      <c r="D114" s="31" t="s">
        <v>130</v>
      </c>
      <c r="E114" s="31" t="s">
        <v>25</v>
      </c>
      <c r="F114" s="42">
        <v>0.74</v>
      </c>
      <c r="G114" s="34"/>
      <c r="H114" s="34">
        <f>F114*G114</f>
        <v>0</v>
      </c>
      <c r="I114" s="35" t="s">
        <v>26</v>
      </c>
      <c r="J114" s="43"/>
      <c r="K114" s="4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</row>
    <row r="115" spans="1:51" s="5" customFormat="1" ht="13.5" customHeight="1">
      <c r="A115" s="97">
        <v>40</v>
      </c>
      <c r="B115" s="31" t="s">
        <v>27</v>
      </c>
      <c r="C115" s="31" t="s">
        <v>28</v>
      </c>
      <c r="D115" s="31" t="s">
        <v>29</v>
      </c>
      <c r="E115" s="31" t="s">
        <v>30</v>
      </c>
      <c r="F115" s="42">
        <f>F116</f>
        <v>15</v>
      </c>
      <c r="G115" s="34"/>
      <c r="H115" s="34">
        <f>F115*G115</f>
        <v>0</v>
      </c>
      <c r="I115" s="35" t="s">
        <v>26</v>
      </c>
      <c r="J115" s="3"/>
      <c r="K115" s="112"/>
      <c r="L115" s="3"/>
      <c r="M115" s="3"/>
      <c r="N115" s="112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</row>
    <row r="116" spans="1:51" s="5" customFormat="1" ht="13.5" customHeight="1">
      <c r="A116" s="41"/>
      <c r="B116" s="31"/>
      <c r="C116" s="67"/>
      <c r="D116" s="47" t="s">
        <v>90</v>
      </c>
      <c r="E116" s="113"/>
      <c r="F116" s="40">
        <v>15</v>
      </c>
      <c r="G116" s="34"/>
      <c r="H116" s="34"/>
      <c r="I116" s="51"/>
      <c r="J116" s="3"/>
      <c r="K116" s="112"/>
      <c r="L116" s="3"/>
      <c r="M116" s="3"/>
      <c r="N116" s="112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</row>
    <row r="117" spans="1:51" s="5" customFormat="1" ht="13.5" customHeight="1">
      <c r="A117" s="41"/>
      <c r="B117" s="31"/>
      <c r="C117" s="67"/>
      <c r="D117" s="47" t="s">
        <v>91</v>
      </c>
      <c r="E117" s="113"/>
      <c r="F117" s="40"/>
      <c r="G117" s="34"/>
      <c r="H117" s="34"/>
      <c r="I117" s="51"/>
      <c r="J117" s="3"/>
      <c r="K117" s="112"/>
      <c r="L117" s="3"/>
      <c r="M117" s="3"/>
      <c r="N117" s="112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</row>
    <row r="118" spans="1:51" s="14" customFormat="1" ht="21" customHeight="1">
      <c r="A118" s="114"/>
      <c r="B118" s="115"/>
      <c r="C118" s="115"/>
      <c r="D118" s="115" t="s">
        <v>92</v>
      </c>
      <c r="E118" s="115"/>
      <c r="F118" s="116"/>
      <c r="G118" s="117"/>
      <c r="H118" s="117">
        <f>H8</f>
        <v>0</v>
      </c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</row>
    <row r="119" spans="1:51" ht="12" customHeight="1">
      <c r="J119" s="123"/>
    </row>
    <row r="120" spans="1:51" s="14" customFormat="1" ht="13.5" customHeight="1">
      <c r="A120" s="173" t="s">
        <v>93</v>
      </c>
      <c r="B120" s="174"/>
      <c r="C120" s="175"/>
      <c r="D120" s="125" t="s">
        <v>137</v>
      </c>
      <c r="E120" s="126"/>
      <c r="F120" s="127"/>
      <c r="G120" s="128"/>
      <c r="H120" s="129">
        <f>H118</f>
        <v>0</v>
      </c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</row>
    <row r="121" spans="1:51" s="14" customFormat="1" ht="13.5" customHeight="1">
      <c r="A121" s="130"/>
      <c r="B121" s="131"/>
      <c r="C121" s="131"/>
      <c r="D121" s="132"/>
      <c r="E121" s="133"/>
      <c r="F121" s="134"/>
      <c r="G121" s="135"/>
      <c r="H121" s="136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</row>
    <row r="122" spans="1:51" s="138" customFormat="1" ht="11.25">
      <c r="A122" s="137" t="s">
        <v>94</v>
      </c>
      <c r="B122" s="137"/>
      <c r="C122" s="137"/>
      <c r="D122" s="137"/>
      <c r="E122" s="137"/>
      <c r="F122" s="137"/>
      <c r="G122" s="137"/>
      <c r="H122" s="137"/>
      <c r="I122" s="137"/>
      <c r="J122" s="137"/>
      <c r="K122" s="137"/>
      <c r="L122" s="137"/>
      <c r="M122" s="137"/>
      <c r="N122" s="137"/>
      <c r="O122" s="137"/>
      <c r="P122" s="137"/>
      <c r="Q122" s="137"/>
      <c r="R122" s="137"/>
      <c r="S122" s="137"/>
      <c r="T122" s="137"/>
      <c r="U122" s="137"/>
      <c r="V122" s="137"/>
      <c r="W122" s="137"/>
      <c r="X122" s="137"/>
      <c r="Y122" s="137"/>
      <c r="Z122" s="137"/>
      <c r="AA122" s="137"/>
      <c r="AB122" s="137"/>
      <c r="AC122" s="137"/>
      <c r="AD122" s="137"/>
      <c r="AE122" s="137"/>
      <c r="AF122" s="137"/>
      <c r="AG122" s="137"/>
      <c r="AH122" s="137"/>
      <c r="AI122" s="137"/>
      <c r="AJ122" s="137"/>
      <c r="AK122" s="137"/>
      <c r="AL122" s="137"/>
      <c r="AM122" s="137"/>
      <c r="AN122" s="137"/>
      <c r="AO122" s="137"/>
      <c r="AP122" s="137"/>
      <c r="AQ122" s="137"/>
      <c r="AR122" s="137"/>
      <c r="AS122" s="137"/>
      <c r="AT122" s="137"/>
      <c r="AU122" s="137"/>
      <c r="AV122" s="137"/>
      <c r="AW122" s="137"/>
      <c r="AX122" s="137"/>
      <c r="AY122" s="137"/>
    </row>
    <row r="123" spans="1:51" s="138" customFormat="1" ht="23.45" customHeight="1">
      <c r="A123" s="167" t="s">
        <v>95</v>
      </c>
      <c r="B123" s="176"/>
      <c r="C123" s="176"/>
      <c r="D123" s="176"/>
      <c r="E123" s="176"/>
      <c r="F123" s="176"/>
      <c r="G123" s="176"/>
      <c r="H123" s="137"/>
      <c r="I123" s="137"/>
      <c r="J123" s="137"/>
      <c r="K123" s="137"/>
      <c r="L123" s="137"/>
      <c r="M123" s="137"/>
      <c r="N123" s="137"/>
      <c r="O123" s="137"/>
      <c r="P123" s="137"/>
      <c r="Q123" s="137"/>
      <c r="R123" s="137"/>
      <c r="S123" s="137"/>
      <c r="T123" s="137"/>
      <c r="U123" s="137"/>
      <c r="V123" s="137"/>
      <c r="W123" s="137"/>
      <c r="X123" s="137"/>
      <c r="Y123" s="137"/>
      <c r="Z123" s="137"/>
      <c r="AA123" s="137"/>
      <c r="AB123" s="137"/>
      <c r="AC123" s="137"/>
      <c r="AD123" s="137"/>
      <c r="AE123" s="137"/>
      <c r="AF123" s="137"/>
      <c r="AG123" s="137"/>
      <c r="AH123" s="137"/>
      <c r="AI123" s="137"/>
      <c r="AJ123" s="137"/>
      <c r="AK123" s="137"/>
      <c r="AL123" s="137"/>
      <c r="AM123" s="137"/>
      <c r="AN123" s="137"/>
      <c r="AO123" s="137"/>
      <c r="AP123" s="137"/>
      <c r="AQ123" s="137"/>
      <c r="AR123" s="137"/>
      <c r="AS123" s="137"/>
      <c r="AT123" s="137"/>
      <c r="AU123" s="137"/>
      <c r="AV123" s="137"/>
      <c r="AW123" s="137"/>
      <c r="AX123" s="137"/>
      <c r="AY123" s="137"/>
    </row>
    <row r="124" spans="1:51" s="138" customFormat="1" ht="93.75" customHeight="1">
      <c r="A124" s="167" t="s">
        <v>96</v>
      </c>
      <c r="B124" s="176"/>
      <c r="C124" s="176"/>
      <c r="D124" s="176"/>
      <c r="E124" s="176"/>
      <c r="F124" s="176"/>
      <c r="G124" s="176"/>
      <c r="H124" s="137"/>
      <c r="I124" s="137"/>
      <c r="J124" s="137"/>
      <c r="K124" s="137"/>
      <c r="L124" s="137"/>
      <c r="M124" s="137"/>
      <c r="N124" s="137"/>
      <c r="O124" s="137"/>
      <c r="P124" s="137"/>
      <c r="Q124" s="137"/>
      <c r="R124" s="137"/>
      <c r="S124" s="137"/>
      <c r="T124" s="137"/>
      <c r="U124" s="137"/>
      <c r="V124" s="137"/>
      <c r="W124" s="137"/>
      <c r="X124" s="137"/>
      <c r="Y124" s="137"/>
      <c r="Z124" s="137"/>
      <c r="AA124" s="137"/>
      <c r="AB124" s="137"/>
      <c r="AC124" s="137"/>
      <c r="AD124" s="137"/>
      <c r="AE124" s="137"/>
      <c r="AF124" s="137"/>
      <c r="AG124" s="137"/>
      <c r="AH124" s="137"/>
      <c r="AI124" s="137"/>
      <c r="AJ124" s="137"/>
      <c r="AK124" s="137"/>
      <c r="AL124" s="137"/>
      <c r="AM124" s="137"/>
      <c r="AN124" s="137"/>
      <c r="AO124" s="137"/>
      <c r="AP124" s="137"/>
      <c r="AQ124" s="137"/>
      <c r="AR124" s="137"/>
      <c r="AS124" s="137"/>
      <c r="AT124" s="137"/>
      <c r="AU124" s="137"/>
      <c r="AV124" s="137"/>
      <c r="AW124" s="137"/>
      <c r="AX124" s="137"/>
      <c r="AY124" s="137"/>
    </row>
    <row r="125" spans="1:51" s="142" customFormat="1" ht="13.5" customHeight="1">
      <c r="A125" s="167" t="s">
        <v>97</v>
      </c>
      <c r="B125" s="168"/>
      <c r="C125" s="168"/>
      <c r="D125" s="168"/>
      <c r="E125" s="168"/>
      <c r="F125" s="168"/>
      <c r="G125" s="168"/>
      <c r="H125" s="139"/>
      <c r="I125" s="140"/>
      <c r="J125" s="141"/>
      <c r="K125" s="141"/>
      <c r="L125" s="141"/>
      <c r="M125" s="141"/>
      <c r="N125" s="141"/>
      <c r="O125" s="141"/>
      <c r="P125" s="141"/>
      <c r="Q125" s="141"/>
      <c r="R125" s="141"/>
      <c r="S125" s="141"/>
      <c r="T125" s="141"/>
      <c r="U125" s="141"/>
      <c r="V125" s="141"/>
      <c r="W125" s="141"/>
      <c r="X125" s="141"/>
      <c r="Y125" s="141"/>
      <c r="Z125" s="141"/>
      <c r="AA125" s="141"/>
      <c r="AB125" s="141"/>
      <c r="AC125" s="141"/>
      <c r="AD125" s="141"/>
      <c r="AE125" s="141"/>
      <c r="AF125" s="141"/>
      <c r="AG125" s="141"/>
      <c r="AH125" s="141"/>
      <c r="AI125" s="141"/>
      <c r="AJ125" s="141"/>
      <c r="AK125" s="141"/>
      <c r="AL125" s="141"/>
      <c r="AM125" s="141"/>
      <c r="AN125" s="141"/>
      <c r="AO125" s="141"/>
      <c r="AP125" s="141"/>
      <c r="AQ125" s="141"/>
      <c r="AR125" s="141"/>
      <c r="AS125" s="141"/>
      <c r="AT125" s="141"/>
      <c r="AU125" s="141"/>
      <c r="AV125" s="141"/>
      <c r="AW125" s="141"/>
      <c r="AX125" s="141"/>
      <c r="AY125" s="141"/>
    </row>
    <row r="126" spans="1:51" s="142" customFormat="1" ht="13.5" customHeight="1">
      <c r="A126" s="167" t="s">
        <v>98</v>
      </c>
      <c r="B126" s="168"/>
      <c r="C126" s="168"/>
      <c r="D126" s="168"/>
      <c r="E126" s="168"/>
      <c r="F126" s="168"/>
      <c r="G126" s="168"/>
      <c r="H126" s="139"/>
      <c r="I126" s="140"/>
      <c r="J126" s="141"/>
      <c r="K126" s="141"/>
      <c r="L126" s="141"/>
      <c r="M126" s="141"/>
      <c r="N126" s="141"/>
      <c r="O126" s="141"/>
      <c r="P126" s="141"/>
      <c r="Q126" s="141"/>
      <c r="R126" s="141"/>
      <c r="S126" s="141"/>
      <c r="T126" s="141"/>
      <c r="U126" s="141"/>
      <c r="V126" s="141"/>
      <c r="W126" s="141"/>
      <c r="X126" s="141"/>
      <c r="Y126" s="141"/>
      <c r="Z126" s="141"/>
      <c r="AA126" s="141"/>
      <c r="AB126" s="141"/>
      <c r="AC126" s="141"/>
      <c r="AD126" s="141"/>
      <c r="AE126" s="141"/>
      <c r="AF126" s="141"/>
      <c r="AG126" s="141"/>
      <c r="AH126" s="141"/>
      <c r="AI126" s="141"/>
      <c r="AJ126" s="141"/>
      <c r="AK126" s="141"/>
      <c r="AL126" s="141"/>
      <c r="AM126" s="141"/>
      <c r="AN126" s="141"/>
      <c r="AO126" s="141"/>
      <c r="AP126" s="141"/>
      <c r="AQ126" s="141"/>
      <c r="AR126" s="141"/>
      <c r="AS126" s="141"/>
      <c r="AT126" s="141"/>
      <c r="AU126" s="141"/>
      <c r="AV126" s="141"/>
      <c r="AW126" s="141"/>
      <c r="AX126" s="141"/>
      <c r="AY126" s="141"/>
    </row>
    <row r="127" spans="1:51" s="142" customFormat="1" ht="13.5" customHeight="1">
      <c r="A127" s="149"/>
      <c r="B127" s="150"/>
      <c r="C127" s="150"/>
      <c r="D127" s="150"/>
      <c r="E127" s="150"/>
      <c r="F127" s="150"/>
      <c r="G127" s="150"/>
      <c r="H127" s="139"/>
      <c r="I127" s="140"/>
      <c r="J127" s="141"/>
      <c r="K127" s="141"/>
      <c r="L127" s="141"/>
      <c r="M127" s="141"/>
      <c r="N127" s="141"/>
      <c r="O127" s="141"/>
      <c r="P127" s="141"/>
      <c r="Q127" s="141"/>
      <c r="R127" s="141"/>
      <c r="S127" s="141"/>
      <c r="T127" s="141"/>
      <c r="U127" s="141"/>
      <c r="V127" s="141"/>
      <c r="W127" s="141"/>
      <c r="X127" s="141"/>
      <c r="Y127" s="141"/>
      <c r="Z127" s="141"/>
      <c r="AA127" s="141"/>
      <c r="AB127" s="141"/>
      <c r="AC127" s="141"/>
      <c r="AD127" s="141"/>
      <c r="AE127" s="141"/>
      <c r="AF127" s="141"/>
      <c r="AG127" s="141"/>
      <c r="AH127" s="141"/>
      <c r="AI127" s="141"/>
      <c r="AJ127" s="141"/>
      <c r="AK127" s="141"/>
      <c r="AL127" s="141"/>
      <c r="AM127" s="141"/>
      <c r="AN127" s="141"/>
      <c r="AO127" s="141"/>
      <c r="AP127" s="141"/>
      <c r="AQ127" s="141"/>
      <c r="AR127" s="141"/>
      <c r="AS127" s="141"/>
      <c r="AT127" s="141"/>
      <c r="AU127" s="141"/>
      <c r="AV127" s="141"/>
      <c r="AW127" s="141"/>
      <c r="AX127" s="141"/>
      <c r="AY127" s="141"/>
    </row>
    <row r="128" spans="1:51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</sheetData>
  <mergeCells count="8">
    <mergeCell ref="A125:G125"/>
    <mergeCell ref="A126:G126"/>
    <mergeCell ref="A3:D3"/>
    <mergeCell ref="A2:I2"/>
    <mergeCell ref="A5:D5"/>
    <mergeCell ref="A120:C120"/>
    <mergeCell ref="A123:G123"/>
    <mergeCell ref="A124:G124"/>
  </mergeCells>
  <pageMargins left="0.7" right="0.7" top="0.78740157499999996" bottom="0.78740157499999996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01-D.1.4.7. ELEKTROTECHNIKA</vt:lpstr>
      <vt:lpstr>'01-D.1.4.7. ELEKTROTECHNIKA'!Oblast_tisku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kureckap</dc:creator>
  <cp:lastModifiedBy>kureckap</cp:lastModifiedBy>
  <cp:lastPrinted>2021-01-25T12:19:42Z</cp:lastPrinted>
  <dcterms:created xsi:type="dcterms:W3CDTF">2020-12-15T06:51:00Z</dcterms:created>
  <dcterms:modified xsi:type="dcterms:W3CDTF">2021-01-25T13:07:40Z</dcterms:modified>
</cp:coreProperties>
</file>